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bmaybray\OneDrive\Downloads\"/>
    </mc:Choice>
  </mc:AlternateContent>
  <xr:revisionPtr revIDLastSave="0" documentId="8_{F1479E42-B23E-47ED-B97B-03A0A7AB17C1}" xr6:coauthVersionLast="47" xr6:coauthVersionMax="47" xr10:uidLastSave="{00000000-0000-0000-0000-000000000000}"/>
  <bookViews>
    <workbookView xWindow="-110" yWindow="-110" windowWidth="19420" windowHeight="10300" xr2:uid="{00000000-000D-0000-FFFF-FFFF00000000}"/>
  </bookViews>
  <sheets>
    <sheet name="How To Use This Template" sheetId="1" r:id="rId1"/>
    <sheet name="Master Marketing Budget" sheetId="2" r:id="rId2"/>
    <sheet name="Product Marketing Budget" sheetId="3" r:id="rId3"/>
    <sheet name="Content Budget" sheetId="4" r:id="rId4"/>
    <sheet name="Paid Advertising Budget" sheetId="5" r:id="rId5"/>
    <sheet name="Public Relations Budget" sheetId="6" r:id="rId6"/>
    <sheet name="Branding &amp; Creative Budget" sheetId="7" r:id="rId7"/>
    <sheet name="Website Redesign Budget" sheetId="8" r:id="rId8"/>
    <sheet name="Event Budget"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9" l="1"/>
  <c r="G40" i="9" s="1"/>
  <c r="E40" i="9"/>
  <c r="F39" i="9"/>
  <c r="E39" i="9"/>
  <c r="F38" i="9"/>
  <c r="E38" i="9"/>
  <c r="G38" i="9" s="1"/>
  <c r="F37" i="9"/>
  <c r="E37" i="9"/>
  <c r="G37" i="9" s="1"/>
  <c r="G36" i="9"/>
  <c r="F36" i="9"/>
  <c r="E36" i="9"/>
  <c r="F33" i="9"/>
  <c r="E33" i="9"/>
  <c r="G32" i="9"/>
  <c r="G31" i="9"/>
  <c r="G30" i="9"/>
  <c r="G29" i="9"/>
  <c r="G28" i="9"/>
  <c r="G26" i="9"/>
  <c r="G25" i="9"/>
  <c r="G24" i="9"/>
  <c r="G22" i="9"/>
  <c r="G21" i="9"/>
  <c r="G20" i="9"/>
  <c r="G19" i="9"/>
  <c r="G17" i="9"/>
  <c r="G16" i="9"/>
  <c r="G15" i="9"/>
  <c r="G13" i="9"/>
  <c r="G12" i="9"/>
  <c r="G11" i="9"/>
  <c r="G10" i="9"/>
  <c r="G9" i="9"/>
  <c r="F37" i="8"/>
  <c r="E37" i="8"/>
  <c r="G37" i="8" s="1"/>
  <c r="F36" i="8"/>
  <c r="E36" i="8"/>
  <c r="G36" i="8" s="1"/>
  <c r="F35" i="8"/>
  <c r="G35" i="8" s="1"/>
  <c r="E35" i="8"/>
  <c r="F34" i="8"/>
  <c r="E34" i="8"/>
  <c r="G34" i="8" s="1"/>
  <c r="F33" i="8"/>
  <c r="E33" i="8"/>
  <c r="F30" i="8"/>
  <c r="E30" i="8"/>
  <c r="G29" i="8"/>
  <c r="G28" i="8"/>
  <c r="G26" i="8"/>
  <c r="G24" i="8"/>
  <c r="G23" i="8"/>
  <c r="G22" i="8"/>
  <c r="G21" i="8"/>
  <c r="G20" i="8"/>
  <c r="G19" i="8"/>
  <c r="G18" i="8"/>
  <c r="G17" i="8"/>
  <c r="G15" i="8"/>
  <c r="G14" i="8"/>
  <c r="G13" i="8"/>
  <c r="G12" i="8"/>
  <c r="G10" i="8"/>
  <c r="G9" i="8"/>
  <c r="AK37" i="7"/>
  <c r="AJ37" i="7"/>
  <c r="AI37" i="7"/>
  <c r="AH37" i="7"/>
  <c r="AG37" i="7"/>
  <c r="AF37" i="7"/>
  <c r="AB37" i="7"/>
  <c r="AA37" i="7"/>
  <c r="Z37" i="7"/>
  <c r="Y37" i="7"/>
  <c r="X37" i="7"/>
  <c r="W37" i="7"/>
  <c r="S37" i="7"/>
  <c r="R37" i="7"/>
  <c r="Q37" i="7"/>
  <c r="P37" i="7"/>
  <c r="O37" i="7"/>
  <c r="N37" i="7"/>
  <c r="J37" i="7"/>
  <c r="I37" i="7"/>
  <c r="H37" i="7"/>
  <c r="G37" i="7"/>
  <c r="F37" i="7"/>
  <c r="E37" i="7"/>
  <c r="AM36" i="7"/>
  <c r="AL36" i="7"/>
  <c r="AD36" i="7"/>
  <c r="AE36" i="7" s="1"/>
  <c r="AC36" i="7"/>
  <c r="T36" i="7"/>
  <c r="L36" i="7"/>
  <c r="K36" i="7"/>
  <c r="AM35" i="7"/>
  <c r="AL35" i="7"/>
  <c r="AN35" i="7" s="1"/>
  <c r="AD35" i="7"/>
  <c r="AC35" i="7"/>
  <c r="V35" i="7"/>
  <c r="T35" i="7"/>
  <c r="L35" i="7"/>
  <c r="K35" i="7"/>
  <c r="AM34" i="7"/>
  <c r="AL34" i="7"/>
  <c r="AN34" i="7" s="1"/>
  <c r="AE34" i="7"/>
  <c r="AD34" i="7"/>
  <c r="AC34" i="7"/>
  <c r="U34" i="7"/>
  <c r="T34" i="7"/>
  <c r="L34" i="7"/>
  <c r="K34" i="7"/>
  <c r="AN33" i="7"/>
  <c r="AM33" i="7"/>
  <c r="AL33" i="7"/>
  <c r="AD33" i="7"/>
  <c r="AC33" i="7"/>
  <c r="AE33" i="7" s="1"/>
  <c r="U33" i="7"/>
  <c r="T33" i="7"/>
  <c r="V33" i="7" s="1"/>
  <c r="L33" i="7"/>
  <c r="M33" i="7" s="1"/>
  <c r="K33" i="7"/>
  <c r="AM32" i="7"/>
  <c r="AL32" i="7"/>
  <c r="AN32" i="7" s="1"/>
  <c r="AD32" i="7"/>
  <c r="AC32" i="7"/>
  <c r="U32" i="7"/>
  <c r="T32" i="7"/>
  <c r="M32" i="7"/>
  <c r="L32" i="7"/>
  <c r="K32" i="7"/>
  <c r="AM30" i="7"/>
  <c r="AL30" i="7"/>
  <c r="AN30" i="7" s="1"/>
  <c r="AD30" i="7"/>
  <c r="AC30" i="7"/>
  <c r="AE30" i="7" s="1"/>
  <c r="V30" i="7"/>
  <c r="U30" i="7"/>
  <c r="T30" i="7"/>
  <c r="L30" i="7"/>
  <c r="K30" i="7"/>
  <c r="AM29" i="7"/>
  <c r="AL29" i="7"/>
  <c r="AD29" i="7"/>
  <c r="AC29" i="7"/>
  <c r="U29" i="7"/>
  <c r="T29" i="7"/>
  <c r="L29" i="7"/>
  <c r="K29" i="7"/>
  <c r="M29" i="7" s="1"/>
  <c r="AM28" i="7"/>
  <c r="AL28" i="7"/>
  <c r="AN28" i="7" s="1"/>
  <c r="AD28" i="7"/>
  <c r="AC28" i="7"/>
  <c r="U28" i="7"/>
  <c r="T28" i="7"/>
  <c r="L28" i="7"/>
  <c r="K28" i="7"/>
  <c r="AM27" i="7"/>
  <c r="AL27" i="7"/>
  <c r="AN27" i="7" s="1"/>
  <c r="AD27" i="7"/>
  <c r="AC27" i="7"/>
  <c r="U27" i="7"/>
  <c r="T27" i="7"/>
  <c r="V27" i="7" s="1"/>
  <c r="L27" i="7"/>
  <c r="K27" i="7"/>
  <c r="M27" i="7" s="1"/>
  <c r="AM26" i="7"/>
  <c r="AL26" i="7"/>
  <c r="AN26" i="7" s="1"/>
  <c r="AD26" i="7"/>
  <c r="AC26" i="7"/>
  <c r="U26" i="7"/>
  <c r="T26" i="7"/>
  <c r="L26" i="7"/>
  <c r="AP26" i="7" s="1"/>
  <c r="K26" i="7"/>
  <c r="AO26" i="7" s="1"/>
  <c r="AM24" i="7"/>
  <c r="AL24" i="7"/>
  <c r="AN24" i="7" s="1"/>
  <c r="AD24" i="7"/>
  <c r="AC24" i="7"/>
  <c r="AE24" i="7" s="1"/>
  <c r="U24" i="7"/>
  <c r="T24" i="7"/>
  <c r="L24" i="7"/>
  <c r="K24" i="7"/>
  <c r="M24" i="7" s="1"/>
  <c r="AM23" i="7"/>
  <c r="AL23" i="7"/>
  <c r="AD23" i="7"/>
  <c r="AC23" i="7"/>
  <c r="U23" i="7"/>
  <c r="T23" i="7"/>
  <c r="V23" i="7" s="1"/>
  <c r="L23" i="7"/>
  <c r="K23" i="7"/>
  <c r="AM22" i="7"/>
  <c r="AL22" i="7"/>
  <c r="AD22" i="7"/>
  <c r="AC22" i="7"/>
  <c r="U22" i="7"/>
  <c r="V22" i="7" s="1"/>
  <c r="T22" i="7"/>
  <c r="L22" i="7"/>
  <c r="K22" i="7"/>
  <c r="AM21" i="7"/>
  <c r="AL21" i="7"/>
  <c r="AN21" i="7" s="1"/>
  <c r="AD21" i="7"/>
  <c r="AP21" i="7" s="1"/>
  <c r="AC21" i="7"/>
  <c r="U21" i="7"/>
  <c r="T21" i="7"/>
  <c r="V21" i="7" s="1"/>
  <c r="L21" i="7"/>
  <c r="K21" i="7"/>
  <c r="AM19" i="7"/>
  <c r="AL19" i="7"/>
  <c r="AD19" i="7"/>
  <c r="AC19" i="7"/>
  <c r="AE19" i="7" s="1"/>
  <c r="U19" i="7"/>
  <c r="T19" i="7"/>
  <c r="L19" i="7"/>
  <c r="K19" i="7"/>
  <c r="M19" i="7" s="1"/>
  <c r="AN18" i="7"/>
  <c r="AM18" i="7"/>
  <c r="AL18" i="7"/>
  <c r="AD18" i="7"/>
  <c r="AC18" i="7"/>
  <c r="AE18" i="7" s="1"/>
  <c r="U18" i="7"/>
  <c r="T18" i="7"/>
  <c r="V18" i="7" s="1"/>
  <c r="L18" i="7"/>
  <c r="AP18" i="7" s="1"/>
  <c r="K18" i="7"/>
  <c r="AO18" i="7" s="1"/>
  <c r="AQ18" i="7" s="1"/>
  <c r="AM17" i="7"/>
  <c r="AL17" i="7"/>
  <c r="AN17" i="7" s="1"/>
  <c r="AD17" i="7"/>
  <c r="AC17" i="7"/>
  <c r="U17" i="7"/>
  <c r="T17" i="7"/>
  <c r="V17" i="7" s="1"/>
  <c r="L17" i="7"/>
  <c r="AP17" i="7" s="1"/>
  <c r="K17" i="7"/>
  <c r="M17" i="7" s="1"/>
  <c r="AM15" i="7"/>
  <c r="AL15" i="7"/>
  <c r="AD15" i="7"/>
  <c r="AC15" i="7"/>
  <c r="U15" i="7"/>
  <c r="V15" i="7" s="1"/>
  <c r="T15" i="7"/>
  <c r="L15" i="7"/>
  <c r="K15" i="7"/>
  <c r="M15" i="7" s="1"/>
  <c r="AM14" i="7"/>
  <c r="AL14" i="7"/>
  <c r="AN14" i="7" s="1"/>
  <c r="AD14" i="7"/>
  <c r="AE14" i="7" s="1"/>
  <c r="AC14" i="7"/>
  <c r="U14" i="7"/>
  <c r="T14" i="7"/>
  <c r="V14" i="7" s="1"/>
  <c r="L14" i="7"/>
  <c r="K14" i="7"/>
  <c r="AM13" i="7"/>
  <c r="AL13" i="7"/>
  <c r="AD13" i="7"/>
  <c r="AP13" i="7" s="1"/>
  <c r="AC13" i="7"/>
  <c r="U13" i="7"/>
  <c r="T13" i="7"/>
  <c r="V13" i="7" s="1"/>
  <c r="L13" i="7"/>
  <c r="K13" i="7"/>
  <c r="M13" i="7" s="1"/>
  <c r="AM12" i="7"/>
  <c r="AL12" i="7"/>
  <c r="AN12" i="7" s="1"/>
  <c r="AD12" i="7"/>
  <c r="AC12" i="7"/>
  <c r="U12" i="7"/>
  <c r="T12" i="7"/>
  <c r="L12" i="7"/>
  <c r="K12" i="7"/>
  <c r="AM11" i="7"/>
  <c r="AL11" i="7"/>
  <c r="AD11" i="7"/>
  <c r="AC11" i="7"/>
  <c r="AE11" i="7" s="1"/>
  <c r="U11" i="7"/>
  <c r="T11" i="7"/>
  <c r="V11" i="7" s="1"/>
  <c r="L11" i="7"/>
  <c r="AP11" i="7" s="1"/>
  <c r="K11" i="7"/>
  <c r="AM10" i="7"/>
  <c r="AL10" i="7"/>
  <c r="AD10" i="7"/>
  <c r="AC10" i="7"/>
  <c r="U10" i="7"/>
  <c r="T10" i="7"/>
  <c r="L10" i="7"/>
  <c r="K10" i="7"/>
  <c r="AO10" i="7" s="1"/>
  <c r="AK31" i="6"/>
  <c r="AJ31" i="6"/>
  <c r="AI31" i="6"/>
  <c r="AH31" i="6"/>
  <c r="AG31" i="6"/>
  <c r="AF31" i="6"/>
  <c r="AB31" i="6"/>
  <c r="AA31" i="6"/>
  <c r="Z31" i="6"/>
  <c r="Y31" i="6"/>
  <c r="X31" i="6"/>
  <c r="W31" i="6"/>
  <c r="S31" i="6"/>
  <c r="R31" i="6"/>
  <c r="Q31" i="6"/>
  <c r="P31" i="6"/>
  <c r="O31" i="6"/>
  <c r="N31" i="6"/>
  <c r="J31" i="6"/>
  <c r="I31" i="6"/>
  <c r="H31" i="6"/>
  <c r="G31" i="6"/>
  <c r="F31" i="6"/>
  <c r="E31" i="6"/>
  <c r="AM30" i="6"/>
  <c r="AL30" i="6"/>
  <c r="AN30" i="6" s="1"/>
  <c r="AD30" i="6"/>
  <c r="AC30" i="6"/>
  <c r="U30" i="6"/>
  <c r="T30" i="6"/>
  <c r="V30" i="6" s="1"/>
  <c r="L30" i="6"/>
  <c r="K30" i="6"/>
  <c r="M30" i="6" s="1"/>
  <c r="AM29" i="6"/>
  <c r="AL29" i="6"/>
  <c r="AN29" i="6" s="1"/>
  <c r="AD29" i="6"/>
  <c r="AC29" i="6"/>
  <c r="AE29" i="6" s="1"/>
  <c r="U29" i="6"/>
  <c r="T29" i="6"/>
  <c r="L29" i="6"/>
  <c r="K29" i="6"/>
  <c r="AM28" i="6"/>
  <c r="AL28" i="6"/>
  <c r="AN28" i="6" s="1"/>
  <c r="AD28" i="6"/>
  <c r="AC28" i="6"/>
  <c r="AE28" i="6" s="1"/>
  <c r="V28" i="6"/>
  <c r="U28" i="6"/>
  <c r="T28" i="6"/>
  <c r="L28" i="6"/>
  <c r="K28" i="6"/>
  <c r="AM26" i="6"/>
  <c r="AL26" i="6"/>
  <c r="AN26" i="6" s="1"/>
  <c r="AD26" i="6"/>
  <c r="AC26" i="6"/>
  <c r="U26" i="6"/>
  <c r="T26" i="6"/>
  <c r="L26" i="6"/>
  <c r="K26" i="6"/>
  <c r="M26" i="6" s="1"/>
  <c r="AM25" i="6"/>
  <c r="AL25" i="6"/>
  <c r="AN25" i="6" s="1"/>
  <c r="AE25" i="6"/>
  <c r="AD25" i="6"/>
  <c r="AC25" i="6"/>
  <c r="U25" i="6"/>
  <c r="T25" i="6"/>
  <c r="V25" i="6" s="1"/>
  <c r="L25" i="6"/>
  <c r="K25" i="6"/>
  <c r="M25" i="6" s="1"/>
  <c r="AN24" i="6"/>
  <c r="AM24" i="6"/>
  <c r="AL24" i="6"/>
  <c r="AD24" i="6"/>
  <c r="AC24" i="6"/>
  <c r="AE24" i="6" s="1"/>
  <c r="U24" i="6"/>
  <c r="T24" i="6"/>
  <c r="L24" i="6"/>
  <c r="M24" i="6" s="1"/>
  <c r="K24" i="6"/>
  <c r="AM22" i="6"/>
  <c r="AL22" i="6"/>
  <c r="AN22" i="6" s="1"/>
  <c r="AD22" i="6"/>
  <c r="AC22" i="6"/>
  <c r="U22" i="6"/>
  <c r="T22" i="6"/>
  <c r="V22" i="6" s="1"/>
  <c r="M22" i="6"/>
  <c r="L22" i="6"/>
  <c r="K22" i="6"/>
  <c r="AM21" i="6"/>
  <c r="AL21" i="6"/>
  <c r="AN21" i="6" s="1"/>
  <c r="AD21" i="6"/>
  <c r="AC21" i="6"/>
  <c r="AE21" i="6" s="1"/>
  <c r="V21" i="6"/>
  <c r="U21" i="6"/>
  <c r="T21" i="6"/>
  <c r="L21" i="6"/>
  <c r="K21" i="6"/>
  <c r="AM20" i="6"/>
  <c r="AL20" i="6"/>
  <c r="AN20" i="6" s="1"/>
  <c r="AD20" i="6"/>
  <c r="AE20" i="6" s="1"/>
  <c r="AC20" i="6"/>
  <c r="U20" i="6"/>
  <c r="T20" i="6"/>
  <c r="V20" i="6" s="1"/>
  <c r="L20" i="6"/>
  <c r="K20" i="6"/>
  <c r="AM19" i="6"/>
  <c r="AL19" i="6"/>
  <c r="AN19" i="6" s="1"/>
  <c r="AD19" i="6"/>
  <c r="AC19" i="6"/>
  <c r="AE19" i="6" s="1"/>
  <c r="U19" i="6"/>
  <c r="T19" i="6"/>
  <c r="L19" i="6"/>
  <c r="K19" i="6"/>
  <c r="AM17" i="6"/>
  <c r="AL17" i="6"/>
  <c r="AD17" i="6"/>
  <c r="AC17" i="6"/>
  <c r="U17" i="6"/>
  <c r="T17" i="6"/>
  <c r="V17" i="6" s="1"/>
  <c r="L17" i="6"/>
  <c r="K17" i="6"/>
  <c r="M17" i="6" s="1"/>
  <c r="AM16" i="6"/>
  <c r="AL16" i="6"/>
  <c r="AN16" i="6" s="1"/>
  <c r="AD16" i="6"/>
  <c r="AC16" i="6"/>
  <c r="AE16" i="6" s="1"/>
  <c r="U16" i="6"/>
  <c r="T16" i="6"/>
  <c r="L16" i="6"/>
  <c r="AP16" i="6" s="1"/>
  <c r="K16" i="6"/>
  <c r="AM15" i="6"/>
  <c r="AL15" i="6"/>
  <c r="AN15" i="6" s="1"/>
  <c r="AD15" i="6"/>
  <c r="AC15" i="6"/>
  <c r="AE15" i="6" s="1"/>
  <c r="U15" i="6"/>
  <c r="AP15" i="6" s="1"/>
  <c r="T15" i="6"/>
  <c r="L15" i="6"/>
  <c r="K15" i="6"/>
  <c r="M15" i="6" s="1"/>
  <c r="AM14" i="6"/>
  <c r="AL14" i="6"/>
  <c r="AD14" i="6"/>
  <c r="AC14" i="6"/>
  <c r="AE14" i="6" s="1"/>
  <c r="U14" i="6"/>
  <c r="T14" i="6"/>
  <c r="L14" i="6"/>
  <c r="K14" i="6"/>
  <c r="M14" i="6" s="1"/>
  <c r="AM12" i="6"/>
  <c r="AL12" i="6"/>
  <c r="AN12" i="6" s="1"/>
  <c r="AD12" i="6"/>
  <c r="AC12" i="6"/>
  <c r="U12" i="6"/>
  <c r="T12" i="6"/>
  <c r="L12" i="6"/>
  <c r="K12" i="6"/>
  <c r="AM11" i="6"/>
  <c r="AL11" i="6"/>
  <c r="AN11" i="6" s="1"/>
  <c r="AE11" i="6"/>
  <c r="AD11" i="6"/>
  <c r="AC11" i="6"/>
  <c r="U11" i="6"/>
  <c r="T11" i="6"/>
  <c r="V11" i="6" s="1"/>
  <c r="L11" i="6"/>
  <c r="AP11" i="6" s="1"/>
  <c r="K11" i="6"/>
  <c r="AM10" i="6"/>
  <c r="AL10" i="6"/>
  <c r="AD10" i="6"/>
  <c r="AC10" i="6"/>
  <c r="U10" i="6"/>
  <c r="T10" i="6"/>
  <c r="L10" i="6"/>
  <c r="K10" i="6"/>
  <c r="AK28" i="5"/>
  <c r="AJ28" i="5"/>
  <c r="AI28" i="5"/>
  <c r="AH28" i="5"/>
  <c r="AG28" i="5"/>
  <c r="AF28" i="5"/>
  <c r="AB28" i="5"/>
  <c r="AA28" i="5"/>
  <c r="Z28" i="5"/>
  <c r="Y28" i="5"/>
  <c r="X28" i="5"/>
  <c r="W28" i="5"/>
  <c r="S28" i="5"/>
  <c r="R28" i="5"/>
  <c r="Q28" i="5"/>
  <c r="P28" i="5"/>
  <c r="O28" i="5"/>
  <c r="N28" i="5"/>
  <c r="J28" i="5"/>
  <c r="I28" i="5"/>
  <c r="H28" i="5"/>
  <c r="G28" i="5"/>
  <c r="F28" i="5"/>
  <c r="E28" i="5"/>
  <c r="AM27" i="5"/>
  <c r="AL27" i="5"/>
  <c r="AD27" i="5"/>
  <c r="AC27" i="5"/>
  <c r="U27" i="5"/>
  <c r="T27" i="5"/>
  <c r="L27" i="5"/>
  <c r="K27" i="5"/>
  <c r="M27" i="5" s="1"/>
  <c r="AN26" i="5"/>
  <c r="AM26" i="5"/>
  <c r="AL26" i="5"/>
  <c r="AD26" i="5"/>
  <c r="AC26" i="5"/>
  <c r="U26" i="5"/>
  <c r="T26" i="5"/>
  <c r="V26" i="5" s="1"/>
  <c r="L26" i="5"/>
  <c r="AP26" i="5" s="1"/>
  <c r="K26" i="5"/>
  <c r="AO26" i="5" s="1"/>
  <c r="AQ26" i="5" s="1"/>
  <c r="AM25" i="5"/>
  <c r="AL25" i="5"/>
  <c r="AD25" i="5"/>
  <c r="AC25" i="5"/>
  <c r="AE25" i="5" s="1"/>
  <c r="U25" i="5"/>
  <c r="T25" i="5"/>
  <c r="V25" i="5" s="1"/>
  <c r="L25" i="5"/>
  <c r="AP25" i="5" s="1"/>
  <c r="K25" i="5"/>
  <c r="M25" i="5" s="1"/>
  <c r="AM23" i="5"/>
  <c r="AL23" i="5"/>
  <c r="AD23" i="5"/>
  <c r="AC23" i="5"/>
  <c r="AE23" i="5" s="1"/>
  <c r="V23" i="5"/>
  <c r="U23" i="5"/>
  <c r="T23" i="5"/>
  <c r="L23" i="5"/>
  <c r="K23" i="5"/>
  <c r="M23" i="5" s="1"/>
  <c r="AM22" i="5"/>
  <c r="AL22" i="5"/>
  <c r="AN22" i="5" s="1"/>
  <c r="AE22" i="5"/>
  <c r="AD22" i="5"/>
  <c r="AC22" i="5"/>
  <c r="U22" i="5"/>
  <c r="T22" i="5"/>
  <c r="V22" i="5" s="1"/>
  <c r="L22" i="5"/>
  <c r="K22" i="5"/>
  <c r="M22" i="5" s="1"/>
  <c r="AM21" i="5"/>
  <c r="AN21" i="5" s="1"/>
  <c r="AL21" i="5"/>
  <c r="AD21" i="5"/>
  <c r="AC21" i="5"/>
  <c r="AE21" i="5" s="1"/>
  <c r="U21" i="5"/>
  <c r="T21" i="5"/>
  <c r="V21" i="5" s="1"/>
  <c r="L21" i="5"/>
  <c r="K21" i="5"/>
  <c r="M21" i="5" s="1"/>
  <c r="AM20" i="5"/>
  <c r="AL20" i="5"/>
  <c r="AN20" i="5" s="1"/>
  <c r="AD20" i="5"/>
  <c r="AC20" i="5"/>
  <c r="U20" i="5"/>
  <c r="T20" i="5"/>
  <c r="V20" i="5" s="1"/>
  <c r="L20" i="5"/>
  <c r="K20" i="5"/>
  <c r="AM19" i="5"/>
  <c r="AL19" i="5"/>
  <c r="AN19" i="5" s="1"/>
  <c r="AD19" i="5"/>
  <c r="AC19" i="5"/>
  <c r="AE19" i="5" s="1"/>
  <c r="U19" i="5"/>
  <c r="T19" i="5"/>
  <c r="V19" i="5" s="1"/>
  <c r="L19" i="5"/>
  <c r="K19" i="5"/>
  <c r="AM17" i="5"/>
  <c r="AL17" i="5"/>
  <c r="AN17" i="5" s="1"/>
  <c r="AD17" i="5"/>
  <c r="AC17" i="5"/>
  <c r="U17" i="5"/>
  <c r="T17" i="5"/>
  <c r="L17" i="5"/>
  <c r="K17" i="5"/>
  <c r="M17" i="5" s="1"/>
  <c r="AM16" i="5"/>
  <c r="AL16" i="5"/>
  <c r="AN16" i="5" s="1"/>
  <c r="AD16" i="5"/>
  <c r="AC16" i="5"/>
  <c r="U16" i="5"/>
  <c r="T16" i="5"/>
  <c r="V16" i="5" s="1"/>
  <c r="L16" i="5"/>
  <c r="K16" i="5"/>
  <c r="AM14" i="5"/>
  <c r="AL14" i="5"/>
  <c r="AN14" i="5" s="1"/>
  <c r="AD14" i="5"/>
  <c r="AC14" i="5"/>
  <c r="U14" i="5"/>
  <c r="T14" i="5"/>
  <c r="V14" i="5" s="1"/>
  <c r="L14" i="5"/>
  <c r="AP14" i="5" s="1"/>
  <c r="K14" i="5"/>
  <c r="M14" i="5" s="1"/>
  <c r="AM13" i="5"/>
  <c r="AL13" i="5"/>
  <c r="AD13" i="5"/>
  <c r="AC13" i="5"/>
  <c r="AE13" i="5" s="1"/>
  <c r="U13" i="5"/>
  <c r="T13" i="5"/>
  <c r="V13" i="5" s="1"/>
  <c r="L13" i="5"/>
  <c r="K13" i="5"/>
  <c r="M13" i="5" s="1"/>
  <c r="AM11" i="5"/>
  <c r="AL11" i="5"/>
  <c r="AN11" i="5" s="1"/>
  <c r="AD11" i="5"/>
  <c r="AC11" i="5"/>
  <c r="AE11" i="5" s="1"/>
  <c r="U11" i="5"/>
  <c r="T11" i="5"/>
  <c r="V11" i="5" s="1"/>
  <c r="L11" i="5"/>
  <c r="K11" i="5"/>
  <c r="M11" i="5" s="1"/>
  <c r="AM10" i="5"/>
  <c r="AL10" i="5"/>
  <c r="AD10" i="5"/>
  <c r="AC10" i="5"/>
  <c r="AE10" i="5" s="1"/>
  <c r="U10" i="5"/>
  <c r="V10" i="5" s="1"/>
  <c r="T10" i="5"/>
  <c r="L10" i="5"/>
  <c r="K10" i="5"/>
  <c r="M10" i="5" s="1"/>
  <c r="AK28" i="4"/>
  <c r="AJ28" i="4"/>
  <c r="AI28" i="4"/>
  <c r="AH28" i="4"/>
  <c r="AG28" i="4"/>
  <c r="AF28" i="4"/>
  <c r="AB28" i="4"/>
  <c r="AA28" i="4"/>
  <c r="Z28" i="4"/>
  <c r="Y28" i="4"/>
  <c r="X28" i="4"/>
  <c r="W28" i="4"/>
  <c r="S28" i="4"/>
  <c r="R28" i="4"/>
  <c r="Q28" i="4"/>
  <c r="P28" i="4"/>
  <c r="O28" i="4"/>
  <c r="N28" i="4"/>
  <c r="J28" i="4"/>
  <c r="I28" i="4"/>
  <c r="H28" i="4"/>
  <c r="G28" i="4"/>
  <c r="F28" i="4"/>
  <c r="E28" i="4"/>
  <c r="AM27" i="4"/>
  <c r="AL27" i="4"/>
  <c r="AN27" i="4" s="1"/>
  <c r="AD27" i="4"/>
  <c r="AE27" i="4" s="1"/>
  <c r="AC27" i="4"/>
  <c r="U27" i="4"/>
  <c r="T27" i="4"/>
  <c r="V27" i="4" s="1"/>
  <c r="L27" i="4"/>
  <c r="K27" i="4"/>
  <c r="AM26" i="4"/>
  <c r="AL26" i="4"/>
  <c r="AN26" i="4" s="1"/>
  <c r="AD26" i="4"/>
  <c r="AC26" i="4"/>
  <c r="U26" i="4"/>
  <c r="T26" i="4"/>
  <c r="V26" i="4" s="1"/>
  <c r="L26" i="4"/>
  <c r="K26" i="4"/>
  <c r="AM25" i="4"/>
  <c r="AL25" i="4"/>
  <c r="AN25" i="4" s="1"/>
  <c r="AD25" i="4"/>
  <c r="AC25" i="4"/>
  <c r="U25" i="4"/>
  <c r="T25" i="4"/>
  <c r="V25" i="4" s="1"/>
  <c r="L25" i="4"/>
  <c r="K25" i="4"/>
  <c r="AM23" i="4"/>
  <c r="AL23" i="4"/>
  <c r="AD23" i="4"/>
  <c r="AC23" i="4"/>
  <c r="U23" i="4"/>
  <c r="T23" i="4"/>
  <c r="L23" i="4"/>
  <c r="K23" i="4"/>
  <c r="AO23" i="4" s="1"/>
  <c r="AN22" i="4"/>
  <c r="AM22" i="4"/>
  <c r="AL22" i="4"/>
  <c r="AD22" i="4"/>
  <c r="AC22" i="4"/>
  <c r="AE22" i="4" s="1"/>
  <c r="U22" i="4"/>
  <c r="T22" i="4"/>
  <c r="V22" i="4" s="1"/>
  <c r="L22" i="4"/>
  <c r="AP22" i="4" s="1"/>
  <c r="K22" i="4"/>
  <c r="AM21" i="4"/>
  <c r="AL21" i="4"/>
  <c r="AD21" i="4"/>
  <c r="AC21" i="4"/>
  <c r="AE21" i="4" s="1"/>
  <c r="U21" i="4"/>
  <c r="T21" i="4"/>
  <c r="V21" i="4" s="1"/>
  <c r="M21" i="4"/>
  <c r="L21" i="4"/>
  <c r="K21" i="4"/>
  <c r="AM20" i="4"/>
  <c r="AL20" i="4"/>
  <c r="AN20" i="4" s="1"/>
  <c r="AD20" i="4"/>
  <c r="AC20" i="4"/>
  <c r="U20" i="4"/>
  <c r="T20" i="4"/>
  <c r="L20" i="4"/>
  <c r="K20" i="4"/>
  <c r="AM18" i="4"/>
  <c r="AL18" i="4"/>
  <c r="AN18" i="4" s="1"/>
  <c r="AD18" i="4"/>
  <c r="AC18" i="4"/>
  <c r="AE18" i="4" s="1"/>
  <c r="U18" i="4"/>
  <c r="T18" i="4"/>
  <c r="L18" i="4"/>
  <c r="K18" i="4"/>
  <c r="AM17" i="4"/>
  <c r="AL17" i="4"/>
  <c r="AN17" i="4" s="1"/>
  <c r="AD17" i="4"/>
  <c r="AC17" i="4"/>
  <c r="U17" i="4"/>
  <c r="T17" i="4"/>
  <c r="L17" i="4"/>
  <c r="K17" i="4"/>
  <c r="AM16" i="4"/>
  <c r="AL16" i="4"/>
  <c r="AN16" i="4" s="1"/>
  <c r="AD16" i="4"/>
  <c r="AC16" i="4"/>
  <c r="U16" i="4"/>
  <c r="T16" i="4"/>
  <c r="L16" i="4"/>
  <c r="K16" i="4"/>
  <c r="AM14" i="4"/>
  <c r="AL14" i="4"/>
  <c r="AD14" i="4"/>
  <c r="AC14" i="4"/>
  <c r="AE14" i="4" s="1"/>
  <c r="U14" i="4"/>
  <c r="T14" i="4"/>
  <c r="V14" i="4" s="1"/>
  <c r="L14" i="4"/>
  <c r="AP14" i="4" s="1"/>
  <c r="K14" i="4"/>
  <c r="M14" i="4" s="1"/>
  <c r="AM13" i="4"/>
  <c r="AL13" i="4"/>
  <c r="AD13" i="4"/>
  <c r="AC13" i="4"/>
  <c r="AE13" i="4" s="1"/>
  <c r="U13" i="4"/>
  <c r="T13" i="4"/>
  <c r="V13" i="4" s="1"/>
  <c r="L13" i="4"/>
  <c r="K13" i="4"/>
  <c r="M13" i="4" s="1"/>
  <c r="AN12" i="4"/>
  <c r="AM12" i="4"/>
  <c r="AL12" i="4"/>
  <c r="AD12" i="4"/>
  <c r="AC12" i="4"/>
  <c r="AE12" i="4" s="1"/>
  <c r="U12" i="4"/>
  <c r="T12" i="4"/>
  <c r="V12" i="4" s="1"/>
  <c r="L12" i="4"/>
  <c r="AP12" i="4" s="1"/>
  <c r="K12" i="4"/>
  <c r="M12" i="4" s="1"/>
  <c r="AM11" i="4"/>
  <c r="AN11" i="4" s="1"/>
  <c r="AL11" i="4"/>
  <c r="AD11" i="4"/>
  <c r="AC11" i="4"/>
  <c r="AE11" i="4" s="1"/>
  <c r="U11" i="4"/>
  <c r="T11" i="4"/>
  <c r="V11" i="4" s="1"/>
  <c r="M11" i="4"/>
  <c r="L11" i="4"/>
  <c r="K11" i="4"/>
  <c r="AM10" i="4"/>
  <c r="AL10" i="4"/>
  <c r="AD10" i="4"/>
  <c r="AC10" i="4"/>
  <c r="AE10" i="4" s="1"/>
  <c r="U10" i="4"/>
  <c r="T10" i="4"/>
  <c r="L10" i="4"/>
  <c r="K10" i="4"/>
  <c r="AO10" i="4" s="1"/>
  <c r="AK25" i="3"/>
  <c r="AJ25" i="3"/>
  <c r="AI25" i="3"/>
  <c r="AH25" i="3"/>
  <c r="AG25" i="3"/>
  <c r="AF25" i="3"/>
  <c r="AB25" i="3"/>
  <c r="AA25" i="3"/>
  <c r="Z25" i="3"/>
  <c r="Y25" i="3"/>
  <c r="X25" i="3"/>
  <c r="W25" i="3"/>
  <c r="S25" i="3"/>
  <c r="R25" i="3"/>
  <c r="Q25" i="3"/>
  <c r="P25" i="3"/>
  <c r="O25" i="3"/>
  <c r="N25" i="3"/>
  <c r="J25" i="3"/>
  <c r="I25" i="3"/>
  <c r="H25" i="3"/>
  <c r="G25" i="3"/>
  <c r="F25" i="3"/>
  <c r="E25" i="3"/>
  <c r="AM24" i="3"/>
  <c r="AL24" i="3"/>
  <c r="AD24" i="3"/>
  <c r="AC24" i="3"/>
  <c r="AE24" i="3" s="1"/>
  <c r="U24" i="3"/>
  <c r="T24" i="3"/>
  <c r="L24" i="3"/>
  <c r="K24" i="3"/>
  <c r="AM23" i="3"/>
  <c r="AL23" i="3"/>
  <c r="AN23" i="3" s="1"/>
  <c r="AD23" i="3"/>
  <c r="AC23" i="3"/>
  <c r="AE23" i="3" s="1"/>
  <c r="U23" i="3"/>
  <c r="T23" i="3"/>
  <c r="V23" i="3" s="1"/>
  <c r="M23" i="3"/>
  <c r="L23" i="3"/>
  <c r="K23" i="3"/>
  <c r="AM22" i="3"/>
  <c r="AL22" i="3"/>
  <c r="AN22" i="3" s="1"/>
  <c r="AD22" i="3"/>
  <c r="AE22" i="3" s="1"/>
  <c r="AC22" i="3"/>
  <c r="U22" i="3"/>
  <c r="T22" i="3"/>
  <c r="V22" i="3" s="1"/>
  <c r="L22" i="3"/>
  <c r="K22" i="3"/>
  <c r="AM20" i="3"/>
  <c r="AL20" i="3"/>
  <c r="AN20" i="3" s="1"/>
  <c r="AD20" i="3"/>
  <c r="AE20" i="3" s="1"/>
  <c r="AC20" i="3"/>
  <c r="U20" i="3"/>
  <c r="T20" i="3"/>
  <c r="V20" i="3" s="1"/>
  <c r="L20" i="3"/>
  <c r="K20" i="3"/>
  <c r="AM19" i="3"/>
  <c r="AL19" i="3"/>
  <c r="AN19" i="3" s="1"/>
  <c r="AD19" i="3"/>
  <c r="AC19" i="3"/>
  <c r="AE19" i="3" s="1"/>
  <c r="V19" i="3"/>
  <c r="U19" i="3"/>
  <c r="AP19" i="3" s="1"/>
  <c r="T19" i="3"/>
  <c r="K19" i="3"/>
  <c r="AM18" i="3"/>
  <c r="AN18" i="3" s="1"/>
  <c r="AL18" i="3"/>
  <c r="AD18" i="3"/>
  <c r="AC18" i="3"/>
  <c r="AE18" i="3" s="1"/>
  <c r="U18" i="3"/>
  <c r="T18" i="3"/>
  <c r="L18" i="3"/>
  <c r="K18" i="3"/>
  <c r="M18" i="3" s="1"/>
  <c r="AO17" i="3"/>
  <c r="AM17" i="3"/>
  <c r="AL17" i="3"/>
  <c r="AD17" i="3"/>
  <c r="AC17" i="3"/>
  <c r="U17" i="3"/>
  <c r="T17" i="3"/>
  <c r="L17" i="3"/>
  <c r="M17" i="3" s="1"/>
  <c r="K17" i="3"/>
  <c r="AM15" i="3"/>
  <c r="AL15" i="3"/>
  <c r="AD15" i="3"/>
  <c r="AC15" i="3"/>
  <c r="AE15" i="3" s="1"/>
  <c r="U15" i="3"/>
  <c r="T15" i="3"/>
  <c r="L15" i="3"/>
  <c r="M15" i="3" s="1"/>
  <c r="K15" i="3"/>
  <c r="AM14" i="3"/>
  <c r="AL14" i="3"/>
  <c r="AN14" i="3" s="1"/>
  <c r="AD14" i="3"/>
  <c r="AE14" i="3" s="1"/>
  <c r="AC14" i="3"/>
  <c r="U14" i="3"/>
  <c r="T14" i="3"/>
  <c r="V14" i="3" s="1"/>
  <c r="L14" i="3"/>
  <c r="K14" i="3"/>
  <c r="AO14" i="3" s="1"/>
  <c r="AM12" i="3"/>
  <c r="AL12" i="3"/>
  <c r="AN12" i="3" s="1"/>
  <c r="AD12" i="3"/>
  <c r="AC12" i="3"/>
  <c r="U12" i="3"/>
  <c r="T12" i="3"/>
  <c r="L12" i="3"/>
  <c r="K12" i="3"/>
  <c r="AM11" i="3"/>
  <c r="AL11" i="3"/>
  <c r="AN11" i="3" s="1"/>
  <c r="AD11" i="3"/>
  <c r="AC11" i="3"/>
  <c r="U11" i="3"/>
  <c r="T11" i="3"/>
  <c r="L11" i="3"/>
  <c r="K11" i="3"/>
  <c r="AM10" i="3"/>
  <c r="AM25" i="3" s="1"/>
  <c r="AL10" i="3"/>
  <c r="AD10" i="3"/>
  <c r="AC10" i="3"/>
  <c r="U10" i="3"/>
  <c r="T10" i="3"/>
  <c r="T25" i="3" s="1"/>
  <c r="L10" i="3"/>
  <c r="K10" i="3"/>
  <c r="E25" i="2"/>
  <c r="AJ15" i="2"/>
  <c r="E30" i="2" s="1"/>
  <c r="AI15" i="2"/>
  <c r="AH15" i="2"/>
  <c r="E29" i="2" s="1"/>
  <c r="AG15" i="2"/>
  <c r="D29" i="2" s="1"/>
  <c r="AF15" i="2"/>
  <c r="E28" i="2" s="1"/>
  <c r="AE15" i="2"/>
  <c r="D28" i="2" s="1"/>
  <c r="F28" i="2" s="1"/>
  <c r="AA15" i="2"/>
  <c r="E27" i="2" s="1"/>
  <c r="Z15" i="2"/>
  <c r="D27" i="2" s="1"/>
  <c r="F27" i="2" s="1"/>
  <c r="Y15" i="2"/>
  <c r="E26" i="2" s="1"/>
  <c r="X15" i="2"/>
  <c r="D26" i="2" s="1"/>
  <c r="W15" i="2"/>
  <c r="V15" i="2"/>
  <c r="D25" i="2" s="1"/>
  <c r="R15" i="2"/>
  <c r="E24" i="2" s="1"/>
  <c r="Q15" i="2"/>
  <c r="D24" i="2" s="1"/>
  <c r="P15" i="2"/>
  <c r="E23" i="2" s="1"/>
  <c r="O15" i="2"/>
  <c r="N15" i="2"/>
  <c r="E22" i="2" s="1"/>
  <c r="M15" i="2"/>
  <c r="D22" i="2" s="1"/>
  <c r="I15" i="2"/>
  <c r="E21" i="2" s="1"/>
  <c r="H15" i="2"/>
  <c r="D21" i="2" s="1"/>
  <c r="F21" i="2" s="1"/>
  <c r="G15" i="2"/>
  <c r="E20" i="2" s="1"/>
  <c r="F15" i="2"/>
  <c r="D20" i="2" s="1"/>
  <c r="E15" i="2"/>
  <c r="E19" i="2" s="1"/>
  <c r="D15" i="2"/>
  <c r="D19" i="2" s="1"/>
  <c r="AL14" i="2"/>
  <c r="AO14" i="2" s="1"/>
  <c r="AK14" i="2"/>
  <c r="AM14" i="2" s="1"/>
  <c r="AC14" i="2"/>
  <c r="AB14" i="2"/>
  <c r="T14" i="2"/>
  <c r="S14" i="2"/>
  <c r="K14" i="2"/>
  <c r="J14" i="2"/>
  <c r="L14" i="2" s="1"/>
  <c r="AL13" i="2"/>
  <c r="AK13" i="2"/>
  <c r="AC13" i="2"/>
  <c r="AB13" i="2"/>
  <c r="AD13" i="2" s="1"/>
  <c r="T13" i="2"/>
  <c r="S13" i="2"/>
  <c r="K13" i="2"/>
  <c r="J13" i="2"/>
  <c r="L13" i="2" s="1"/>
  <c r="AL12" i="2"/>
  <c r="AM12" i="2" s="1"/>
  <c r="AK12" i="2"/>
  <c r="AC12" i="2"/>
  <c r="AB12" i="2"/>
  <c r="T12" i="2"/>
  <c r="S12" i="2"/>
  <c r="K12" i="2"/>
  <c r="J12" i="2"/>
  <c r="AN12" i="2" s="1"/>
  <c r="AL11" i="2"/>
  <c r="AK11" i="2"/>
  <c r="AC11" i="2"/>
  <c r="AB11" i="2"/>
  <c r="T11" i="2"/>
  <c r="S11" i="2"/>
  <c r="K11" i="2"/>
  <c r="J11" i="2"/>
  <c r="L11" i="2" s="1"/>
  <c r="AL10" i="2"/>
  <c r="AK10" i="2"/>
  <c r="AM10" i="2" s="1"/>
  <c r="AC10" i="2"/>
  <c r="AB10" i="2"/>
  <c r="AD10" i="2" s="1"/>
  <c r="T10" i="2"/>
  <c r="S10" i="2"/>
  <c r="K10" i="2"/>
  <c r="J10" i="2"/>
  <c r="AL9" i="2"/>
  <c r="AK9" i="2"/>
  <c r="AM9" i="2" s="1"/>
  <c r="AC9" i="2"/>
  <c r="AB9" i="2"/>
  <c r="T9" i="2"/>
  <c r="S9" i="2"/>
  <c r="K9" i="2"/>
  <c r="J9" i="2"/>
  <c r="AL8" i="2"/>
  <c r="AK8" i="2"/>
  <c r="AM8" i="2" s="1"/>
  <c r="AC8" i="2"/>
  <c r="AB8" i="2"/>
  <c r="AD8" i="2" s="1"/>
  <c r="T8" i="2"/>
  <c r="S8" i="2"/>
  <c r="K8" i="2"/>
  <c r="J8" i="2"/>
  <c r="G33" i="9" l="1"/>
  <c r="E41" i="9"/>
  <c r="G39" i="9"/>
  <c r="F38" i="8"/>
  <c r="T37" i="7"/>
  <c r="AE21" i="7"/>
  <c r="U37" i="7"/>
  <c r="AN13" i="7"/>
  <c r="AE15" i="7"/>
  <c r="AP27" i="7"/>
  <c r="V32" i="7"/>
  <c r="AP34" i="7"/>
  <c r="AP35" i="7"/>
  <c r="M14" i="7"/>
  <c r="AE17" i="7"/>
  <c r="V19" i="7"/>
  <c r="AP23" i="7"/>
  <c r="V26" i="7"/>
  <c r="AN29" i="7"/>
  <c r="V34" i="7"/>
  <c r="AE29" i="7"/>
  <c r="AD37" i="7"/>
  <c r="V12" i="7"/>
  <c r="AO23" i="7"/>
  <c r="AQ23" i="7" s="1"/>
  <c r="AN23" i="7"/>
  <c r="AE26" i="7"/>
  <c r="AP30" i="7"/>
  <c r="AP33" i="7"/>
  <c r="AN19" i="7"/>
  <c r="AN36" i="7"/>
  <c r="AP14" i="7"/>
  <c r="AN10" i="7"/>
  <c r="AP15" i="7"/>
  <c r="V29" i="7"/>
  <c r="AE13" i="7"/>
  <c r="M23" i="7"/>
  <c r="AP24" i="7"/>
  <c r="AE27" i="7"/>
  <c r="AE28" i="7"/>
  <c r="AP29" i="7"/>
  <c r="AE35" i="7"/>
  <c r="V16" i="6"/>
  <c r="AN14" i="6"/>
  <c r="V19" i="6"/>
  <c r="AP20" i="6"/>
  <c r="AP25" i="6"/>
  <c r="AP28" i="6"/>
  <c r="AO28" i="6"/>
  <c r="AQ28" i="6" s="1"/>
  <c r="AP12" i="6"/>
  <c r="AP21" i="6"/>
  <c r="M28" i="6"/>
  <c r="V12" i="6"/>
  <c r="AP26" i="6"/>
  <c r="AO30" i="6"/>
  <c r="AN17" i="6"/>
  <c r="AN31" i="6" s="1"/>
  <c r="AP14" i="6"/>
  <c r="AP19" i="6"/>
  <c r="F36" i="6" s="1"/>
  <c r="AE30" i="6"/>
  <c r="AN10" i="6"/>
  <c r="M16" i="6"/>
  <c r="AO16" i="6"/>
  <c r="AQ16" i="6" s="1"/>
  <c r="AP22" i="6"/>
  <c r="AE26" i="6"/>
  <c r="V29" i="6"/>
  <c r="AE17" i="5"/>
  <c r="AP10" i="5"/>
  <c r="AP22" i="5"/>
  <c r="AO17" i="5"/>
  <c r="AP23" i="5"/>
  <c r="AP21" i="5"/>
  <c r="AE27" i="5"/>
  <c r="AP11" i="5"/>
  <c r="AQ11" i="5" s="1"/>
  <c r="AO11" i="5"/>
  <c r="AN13" i="5"/>
  <c r="AE14" i="5"/>
  <c r="V17" i="5"/>
  <c r="V28" i="5" s="1"/>
  <c r="AP19" i="5"/>
  <c r="AN27" i="5"/>
  <c r="V20" i="4"/>
  <c r="AP23" i="4"/>
  <c r="V23" i="4"/>
  <c r="AO11" i="4"/>
  <c r="AP18" i="4"/>
  <c r="AP21" i="4"/>
  <c r="AE23" i="4"/>
  <c r="AE17" i="4"/>
  <c r="AP25" i="4"/>
  <c r="AP11" i="4"/>
  <c r="AO17" i="4"/>
  <c r="AD28" i="4"/>
  <c r="V16" i="4"/>
  <c r="V17" i="4"/>
  <c r="V18" i="4"/>
  <c r="M22" i="4"/>
  <c r="AN23" i="4"/>
  <c r="AE25" i="4"/>
  <c r="AE26" i="4"/>
  <c r="AE11" i="3"/>
  <c r="AE12" i="3"/>
  <c r="V17" i="3"/>
  <c r="AO19" i="3"/>
  <c r="AQ19" i="3" s="1"/>
  <c r="AO10" i="3"/>
  <c r="AQ10" i="3" s="1"/>
  <c r="AO18" i="3"/>
  <c r="AO23" i="3"/>
  <c r="AQ23" i="3" s="1"/>
  <c r="L25" i="3"/>
  <c r="AP10" i="3"/>
  <c r="AE17" i="3"/>
  <c r="V18" i="3"/>
  <c r="AP23" i="3"/>
  <c r="AN24" i="3"/>
  <c r="AP14" i="3"/>
  <c r="AQ14" i="3" s="1"/>
  <c r="AN15" i="3"/>
  <c r="M24" i="3"/>
  <c r="V10" i="3"/>
  <c r="V11" i="3"/>
  <c r="V12" i="3"/>
  <c r="M14" i="3"/>
  <c r="AN17" i="3"/>
  <c r="H21" i="2"/>
  <c r="AM13" i="2"/>
  <c r="L12" i="2"/>
  <c r="AC15" i="2"/>
  <c r="AD11" i="2"/>
  <c r="AD12" i="2"/>
  <c r="F25" i="2"/>
  <c r="AM11" i="2"/>
  <c r="G20" i="2"/>
  <c r="H23" i="2"/>
  <c r="U8" i="2"/>
  <c r="U9" i="2"/>
  <c r="U10" i="2"/>
  <c r="F29" i="2"/>
  <c r="H26" i="2"/>
  <c r="D30" i="2"/>
  <c r="F30" i="2" s="1"/>
  <c r="AO12" i="2"/>
  <c r="D23" i="2"/>
  <c r="F23" i="2" s="1"/>
  <c r="H29" i="2"/>
  <c r="AN10" i="2"/>
  <c r="AP10" i="2" s="1"/>
  <c r="U14" i="2"/>
  <c r="F20" i="2"/>
  <c r="AD9" i="2"/>
  <c r="AN13" i="2"/>
  <c r="AO13" i="2"/>
  <c r="AO9" i="2"/>
  <c r="AO10" i="2"/>
  <c r="AD14" i="2"/>
  <c r="AE20" i="5"/>
  <c r="AO20" i="5"/>
  <c r="AO22" i="5"/>
  <c r="AQ22" i="5" s="1"/>
  <c r="AE17" i="6"/>
  <c r="AC31" i="6"/>
  <c r="AO18" i="4"/>
  <c r="M18" i="4"/>
  <c r="AQ26" i="7"/>
  <c r="AO11" i="2"/>
  <c r="U13" i="2"/>
  <c r="F24" i="2"/>
  <c r="F22" i="2"/>
  <c r="F26" i="2"/>
  <c r="U25" i="3"/>
  <c r="AO11" i="3"/>
  <c r="M11" i="3"/>
  <c r="V15" i="3"/>
  <c r="AO15" i="3"/>
  <c r="AO20" i="3"/>
  <c r="M20" i="3"/>
  <c r="AO24" i="3"/>
  <c r="V24" i="3"/>
  <c r="AO12" i="4"/>
  <c r="AQ12" i="4" s="1"/>
  <c r="AO25" i="4"/>
  <c r="M25" i="4"/>
  <c r="AO19" i="5"/>
  <c r="M19" i="5"/>
  <c r="V26" i="6"/>
  <c r="AN15" i="7"/>
  <c r="AO15" i="7"/>
  <c r="AQ15" i="7" s="1"/>
  <c r="G33" i="8"/>
  <c r="E38" i="8"/>
  <c r="G38" i="8" s="1"/>
  <c r="AE20" i="4"/>
  <c r="AO20" i="4"/>
  <c r="AB15" i="2"/>
  <c r="U28" i="4"/>
  <c r="AN8" i="2"/>
  <c r="L8" i="2"/>
  <c r="U11" i="2"/>
  <c r="AN11" i="2"/>
  <c r="J15" i="2"/>
  <c r="S15" i="2"/>
  <c r="E31" i="2"/>
  <c r="AE10" i="3"/>
  <c r="AE25" i="3" s="1"/>
  <c r="AC25" i="3"/>
  <c r="M12" i="3"/>
  <c r="AO12" i="3"/>
  <c r="M22" i="3"/>
  <c r="AO22" i="3"/>
  <c r="K28" i="4"/>
  <c r="AM28" i="4"/>
  <c r="AN21" i="4"/>
  <c r="AE16" i="5"/>
  <c r="AC28" i="5"/>
  <c r="AE12" i="7"/>
  <c r="AO12" i="7"/>
  <c r="AQ12" i="7" s="1"/>
  <c r="AC37" i="7"/>
  <c r="M34" i="7"/>
  <c r="AO34" i="7"/>
  <c r="AP15" i="3"/>
  <c r="AP24" i="3"/>
  <c r="G26" i="2"/>
  <c r="AP11" i="3"/>
  <c r="AN13" i="4"/>
  <c r="AO13" i="4"/>
  <c r="AL28" i="4"/>
  <c r="AO8" i="2"/>
  <c r="AP12" i="2"/>
  <c r="AP17" i="3"/>
  <c r="AP22" i="3"/>
  <c r="L28" i="4"/>
  <c r="AP10" i="4"/>
  <c r="AP13" i="4"/>
  <c r="AP26" i="4"/>
  <c r="F34" i="4" s="1"/>
  <c r="M26" i="4"/>
  <c r="AO27" i="4"/>
  <c r="M27" i="4"/>
  <c r="U28" i="5"/>
  <c r="AP13" i="5"/>
  <c r="F32" i="5" s="1"/>
  <c r="AP18" i="3"/>
  <c r="V28" i="7"/>
  <c r="AO28" i="7"/>
  <c r="G28" i="2"/>
  <c r="AQ23" i="4"/>
  <c r="AN23" i="5"/>
  <c r="AO23" i="5"/>
  <c r="AQ23" i="5" s="1"/>
  <c r="AD31" i="6"/>
  <c r="AE10" i="6"/>
  <c r="V36" i="7"/>
  <c r="AO36" i="7"/>
  <c r="AQ36" i="7" s="1"/>
  <c r="L10" i="2"/>
  <c r="AM15" i="2"/>
  <c r="AN14" i="2"/>
  <c r="AP14" i="2" s="1"/>
  <c r="G29" i="2"/>
  <c r="G21" i="2"/>
  <c r="G25" i="2"/>
  <c r="G24" i="2"/>
  <c r="G19" i="2"/>
  <c r="G30" i="2"/>
  <c r="G22" i="2"/>
  <c r="F19" i="2"/>
  <c r="E30" i="3"/>
  <c r="AP20" i="3"/>
  <c r="AC28" i="4"/>
  <c r="AO14" i="7"/>
  <c r="AQ14" i="7" s="1"/>
  <c r="AL15" i="2"/>
  <c r="T15" i="2"/>
  <c r="K15" i="2"/>
  <c r="AD25" i="3"/>
  <c r="AP12" i="3"/>
  <c r="L9" i="2"/>
  <c r="AN9" i="2"/>
  <c r="U12" i="2"/>
  <c r="M10" i="4"/>
  <c r="AP27" i="4"/>
  <c r="U31" i="6"/>
  <c r="M20" i="6"/>
  <c r="AO20" i="6"/>
  <c r="AQ20" i="6" s="1"/>
  <c r="AO11" i="7"/>
  <c r="AQ11" i="7" s="1"/>
  <c r="M11" i="7"/>
  <c r="AN11" i="7"/>
  <c r="AL37" i="7"/>
  <c r="AP22" i="7"/>
  <c r="M22" i="7"/>
  <c r="AO29" i="7"/>
  <c r="AO27" i="7"/>
  <c r="AQ27" i="7" s="1"/>
  <c r="AO16" i="4"/>
  <c r="T28" i="4"/>
  <c r="AL28" i="5"/>
  <c r="M12" i="6"/>
  <c r="AO17" i="6"/>
  <c r="AE22" i="6"/>
  <c r="AO22" i="6"/>
  <c r="AK15" i="2"/>
  <c r="H25" i="2"/>
  <c r="AL25" i="3"/>
  <c r="K25" i="3"/>
  <c r="AP16" i="4"/>
  <c r="K28" i="5"/>
  <c r="AO16" i="5"/>
  <c r="AD28" i="5"/>
  <c r="K31" i="6"/>
  <c r="M10" i="6"/>
  <c r="AM31" i="6"/>
  <c r="AO25" i="6"/>
  <c r="AQ25" i="6" s="1"/>
  <c r="AO29" i="6"/>
  <c r="AE10" i="7"/>
  <c r="AP12" i="7"/>
  <c r="AO19" i="7"/>
  <c r="AO35" i="7"/>
  <c r="AQ35" i="7" s="1"/>
  <c r="H20" i="2"/>
  <c r="H28" i="2"/>
  <c r="V24" i="6"/>
  <c r="AO24" i="6"/>
  <c r="H22" i="2"/>
  <c r="H30" i="2"/>
  <c r="M10" i="3"/>
  <c r="M19" i="3"/>
  <c r="AP20" i="4"/>
  <c r="AO22" i="4"/>
  <c r="AQ22" i="4" s="1"/>
  <c r="L28" i="5"/>
  <c r="AM28" i="5"/>
  <c r="AO13" i="5"/>
  <c r="AP16" i="5"/>
  <c r="AP20" i="5"/>
  <c r="F34" i="5" s="1"/>
  <c r="AP27" i="5"/>
  <c r="F35" i="5" s="1"/>
  <c r="AO27" i="5"/>
  <c r="L31" i="6"/>
  <c r="AO10" i="6"/>
  <c r="AP17" i="6"/>
  <c r="F35" i="6" s="1"/>
  <c r="AP29" i="6"/>
  <c r="F38" i="6" s="1"/>
  <c r="AL31" i="6"/>
  <c r="M12" i="7"/>
  <c r="AO13" i="7"/>
  <c r="AQ13" i="7" s="1"/>
  <c r="AO17" i="7"/>
  <c r="AO21" i="7"/>
  <c r="M21" i="7"/>
  <c r="AE22" i="7"/>
  <c r="AO22" i="7"/>
  <c r="AQ22" i="7" s="1"/>
  <c r="G30" i="8"/>
  <c r="F41" i="9"/>
  <c r="AO30" i="7"/>
  <c r="M30" i="7"/>
  <c r="AE32" i="7"/>
  <c r="AO32" i="7"/>
  <c r="AQ11" i="4"/>
  <c r="AO21" i="6"/>
  <c r="AQ21" i="6" s="1"/>
  <c r="M21" i="6"/>
  <c r="H19" i="2"/>
  <c r="H27" i="2"/>
  <c r="AN10" i="3"/>
  <c r="AO14" i="4"/>
  <c r="AQ14" i="4" s="1"/>
  <c r="AP17" i="4"/>
  <c r="AQ17" i="4" s="1"/>
  <c r="M20" i="4"/>
  <c r="AN10" i="5"/>
  <c r="AN28" i="5" s="1"/>
  <c r="M20" i="5"/>
  <c r="AO21" i="5"/>
  <c r="AQ21" i="5" s="1"/>
  <c r="AO25" i="5"/>
  <c r="AN25" i="5"/>
  <c r="AE26" i="5"/>
  <c r="V27" i="5"/>
  <c r="T31" i="6"/>
  <c r="AO11" i="6"/>
  <c r="AQ11" i="6" s="1"/>
  <c r="M11" i="6"/>
  <c r="AE12" i="6"/>
  <c r="AO12" i="6"/>
  <c r="V14" i="6"/>
  <c r="AO14" i="6"/>
  <c r="AP24" i="6"/>
  <c r="F37" i="6" s="1"/>
  <c r="AO26" i="6"/>
  <c r="AQ26" i="6" s="1"/>
  <c r="K37" i="7"/>
  <c r="M10" i="7"/>
  <c r="AP19" i="7"/>
  <c r="F41" i="7" s="1"/>
  <c r="V24" i="7"/>
  <c r="AO24" i="7"/>
  <c r="AQ24" i="7" s="1"/>
  <c r="AP32" i="7"/>
  <c r="H24" i="2"/>
  <c r="AN10" i="4"/>
  <c r="AN14" i="4"/>
  <c r="AE16" i="4"/>
  <c r="M17" i="4"/>
  <c r="AO21" i="4"/>
  <c r="M23" i="4"/>
  <c r="AO26" i="4"/>
  <c r="T28" i="5"/>
  <c r="AO14" i="5"/>
  <c r="AQ14" i="5" s="1"/>
  <c r="AP17" i="5"/>
  <c r="AQ17" i="5" s="1"/>
  <c r="V15" i="6"/>
  <c r="AO15" i="6"/>
  <c r="AQ15" i="6" s="1"/>
  <c r="AO19" i="6"/>
  <c r="AP30" i="6"/>
  <c r="AQ30" i="6"/>
  <c r="L37" i="7"/>
  <c r="F42" i="7"/>
  <c r="AN22" i="7"/>
  <c r="AE23" i="7"/>
  <c r="M26" i="7"/>
  <c r="AP28" i="7"/>
  <c r="F43" i="7" s="1"/>
  <c r="AO33" i="7"/>
  <c r="AQ33" i="7" s="1"/>
  <c r="AP36" i="7"/>
  <c r="AO10" i="5"/>
  <c r="AM37" i="7"/>
  <c r="V10" i="4"/>
  <c r="M16" i="4"/>
  <c r="M16" i="5"/>
  <c r="M26" i="5"/>
  <c r="M19" i="6"/>
  <c r="M29" i="6"/>
  <c r="M18" i="7"/>
  <c r="M28" i="7"/>
  <c r="M36" i="7"/>
  <c r="V10" i="6"/>
  <c r="AP10" i="6"/>
  <c r="V10" i="7"/>
  <c r="AP10" i="7"/>
  <c r="M35" i="7"/>
  <c r="G41" i="9" l="1"/>
  <c r="AQ30" i="7"/>
  <c r="AN37" i="7"/>
  <c r="AQ29" i="7"/>
  <c r="V37" i="7"/>
  <c r="F44" i="7"/>
  <c r="AQ19" i="7"/>
  <c r="E40" i="7"/>
  <c r="AQ34" i="7"/>
  <c r="AQ12" i="6"/>
  <c r="V31" i="6"/>
  <c r="AQ22" i="6"/>
  <c r="F31" i="5"/>
  <c r="AQ20" i="5"/>
  <c r="AE28" i="5"/>
  <c r="M28" i="5"/>
  <c r="AP28" i="5"/>
  <c r="AN28" i="4"/>
  <c r="M28" i="4"/>
  <c r="F33" i="4"/>
  <c r="AQ21" i="4"/>
  <c r="AQ27" i="4"/>
  <c r="AQ18" i="4"/>
  <c r="AQ26" i="4"/>
  <c r="V28" i="4"/>
  <c r="AE28" i="4"/>
  <c r="V25" i="3"/>
  <c r="G30" i="3"/>
  <c r="AQ18" i="3"/>
  <c r="F29" i="3"/>
  <c r="F28" i="3"/>
  <c r="F31" i="3"/>
  <c r="AQ12" i="3"/>
  <c r="AN25" i="3"/>
  <c r="F30" i="3"/>
  <c r="D31" i="2"/>
  <c r="AD15" i="2"/>
  <c r="U15" i="2"/>
  <c r="AP13" i="2"/>
  <c r="F31" i="2"/>
  <c r="AP9" i="2"/>
  <c r="G27" i="2"/>
  <c r="G23" i="2"/>
  <c r="G31" i="2" s="1"/>
  <c r="E32" i="4"/>
  <c r="AQ16" i="4"/>
  <c r="E33" i="5"/>
  <c r="AQ16" i="5"/>
  <c r="E43" i="7"/>
  <c r="G43" i="7" s="1"/>
  <c r="AE31" i="6"/>
  <c r="F34" i="6"/>
  <c r="F39" i="6" s="1"/>
  <c r="AP31" i="6"/>
  <c r="AQ25" i="4"/>
  <c r="E34" i="4"/>
  <c r="G34" i="4" s="1"/>
  <c r="AQ19" i="6"/>
  <c r="E36" i="6"/>
  <c r="G36" i="6" s="1"/>
  <c r="E41" i="7"/>
  <c r="G41" i="7" s="1"/>
  <c r="AQ17" i="7"/>
  <c r="AQ27" i="5"/>
  <c r="AQ29" i="6"/>
  <c r="F32" i="4"/>
  <c r="L15" i="2"/>
  <c r="E38" i="6"/>
  <c r="G38" i="6" s="1"/>
  <c r="AQ24" i="3"/>
  <c r="AQ22" i="3"/>
  <c r="E31" i="3"/>
  <c r="G31" i="3" s="1"/>
  <c r="AP25" i="3"/>
  <c r="AQ24" i="6"/>
  <c r="E37" i="6"/>
  <c r="G37" i="6" s="1"/>
  <c r="AP11" i="2"/>
  <c r="AQ14" i="6"/>
  <c r="E35" i="6"/>
  <c r="G35" i="6" s="1"/>
  <c r="AE37" i="7"/>
  <c r="AQ17" i="6"/>
  <c r="E31" i="5"/>
  <c r="AO28" i="5"/>
  <c r="AQ10" i="5"/>
  <c r="E35" i="5"/>
  <c r="G35" i="5" s="1"/>
  <c r="AQ25" i="5"/>
  <c r="AO15" i="2"/>
  <c r="AN15" i="2"/>
  <c r="AP8" i="2"/>
  <c r="E33" i="4"/>
  <c r="G33" i="4" s="1"/>
  <c r="AQ20" i="4"/>
  <c r="E32" i="5"/>
  <c r="G32" i="5" s="1"/>
  <c r="AQ13" i="5"/>
  <c r="AQ28" i="7"/>
  <c r="E44" i="7"/>
  <c r="G44" i="7" s="1"/>
  <c r="AQ32" i="7"/>
  <c r="AQ11" i="3"/>
  <c r="AQ21" i="7"/>
  <c r="E42" i="7"/>
  <c r="G42" i="7" s="1"/>
  <c r="AO37" i="7"/>
  <c r="H31" i="2"/>
  <c r="AO28" i="4"/>
  <c r="AQ19" i="5"/>
  <c r="E34" i="5"/>
  <c r="G34" i="5" s="1"/>
  <c r="AQ20" i="3"/>
  <c r="F31" i="4"/>
  <c r="F35" i="4" s="1"/>
  <c r="AP28" i="4"/>
  <c r="E34" i="6"/>
  <c r="AQ10" i="6"/>
  <c r="AO31" i="6"/>
  <c r="F40" i="7"/>
  <c r="F45" i="7" s="1"/>
  <c r="AP37" i="7"/>
  <c r="AQ10" i="7"/>
  <c r="M37" i="7"/>
  <c r="F33" i="5"/>
  <c r="F36" i="5" s="1"/>
  <c r="M25" i="3"/>
  <c r="M31" i="6"/>
  <c r="AQ10" i="4"/>
  <c r="AQ17" i="3"/>
  <c r="E31" i="4"/>
  <c r="AQ13" i="4"/>
  <c r="E28" i="3"/>
  <c r="AO25" i="3"/>
  <c r="AQ15" i="3"/>
  <c r="E29" i="3"/>
  <c r="G29" i="3" s="1"/>
  <c r="AQ28" i="4" l="1"/>
  <c r="F32" i="3"/>
  <c r="AP15" i="2"/>
  <c r="AQ31" i="6"/>
  <c r="E36" i="5"/>
  <c r="G36" i="5" s="1"/>
  <c r="G31" i="5"/>
  <c r="E32" i="3"/>
  <c r="G32" i="3" s="1"/>
  <c r="G28" i="3"/>
  <c r="G33" i="5"/>
  <c r="E39" i="6"/>
  <c r="G39" i="6" s="1"/>
  <c r="G34" i="6"/>
  <c r="AQ28" i="5"/>
  <c r="AQ25" i="3"/>
  <c r="AQ37" i="7"/>
  <c r="G40" i="7"/>
  <c r="G31" i="4"/>
  <c r="E35" i="4"/>
  <c r="G35" i="4" s="1"/>
  <c r="E45" i="7"/>
  <c r="G45" i="7" s="1"/>
  <c r="G32" i="4"/>
</calcChain>
</file>

<file path=xl/sharedStrings.xml><?xml version="1.0" encoding="utf-8"?>
<sst xmlns="http://schemas.openxmlformats.org/spreadsheetml/2006/main" count="624" uniqueCount="194">
  <si>
    <t>How to Use This Template:</t>
  </si>
  <si>
    <t xml:space="preserve">This template will 1) help you plan your marketing program's budget 
and 2) let you compare that projected budget to what you actually end up spending.
Just fill in your projected expenses for the corresponding time periods and categories (e.g. Paid Advertising, Content, Events, etc.) and totals will be calculated automatically. You can then update the actual expenses to see how well you're sticking to your budget and easily identify how much you have left to spend each quarter.
Your projected and actual totals will automatically populate into the designated areas, as well as the graphs. 
In here you will find templates to help you with:
1. MASTER Marketing Budget                        
2. Product Marketing Budget                        
3. Content Budget                        
4. Paid Advertising Budget                        
5. Public Relations Budget                        
6. Branding &amp; Creative Budget                        
7. Website Redesign Budget                        
8. Event Budget                        </t>
  </si>
  <si>
    <t>Marketing Budget Templates</t>
  </si>
  <si>
    <t>Free HubSpot Marketing Software</t>
  </si>
  <si>
    <t>Easy marketing tools that deliver fast time-to-value, unified in one place, from
marketing analytics to reporting software and more.</t>
  </si>
  <si>
    <t>Get Started Free</t>
  </si>
  <si>
    <t>MASTER MARKETING BUDGET</t>
  </si>
  <si>
    <t>JAN-YY</t>
  </si>
  <si>
    <t>FEB-YY</t>
  </si>
  <si>
    <t>MAR-YY</t>
  </si>
  <si>
    <t>Q1</t>
  </si>
  <si>
    <t>APR-YY</t>
  </si>
  <si>
    <t>MAY-YY</t>
  </si>
  <si>
    <t>JUNE-YY</t>
  </si>
  <si>
    <t>Q2</t>
  </si>
  <si>
    <t>JULY-YY</t>
  </si>
  <si>
    <t>AUG-YY</t>
  </si>
  <si>
    <t>SEPT-YY</t>
  </si>
  <si>
    <t>Q3</t>
  </si>
  <si>
    <t>OCT-YY</t>
  </si>
  <si>
    <t>NOV-YY</t>
  </si>
  <si>
    <t>DEC-YY</t>
  </si>
  <si>
    <t>Q4</t>
  </si>
  <si>
    <t>YYYY TOTAL</t>
  </si>
  <si>
    <t>BUDGET</t>
  </si>
  <si>
    <t>ACTUAL</t>
  </si>
  <si>
    <t>AMOUNT LEFT</t>
  </si>
  <si>
    <t>Product Marketing</t>
  </si>
  <si>
    <t>Content</t>
  </si>
  <si>
    <t>Paid Advertising</t>
  </si>
  <si>
    <t>Public Relations</t>
  </si>
  <si>
    <t>Branding &amp; Creative</t>
  </si>
  <si>
    <t>Events</t>
  </si>
  <si>
    <t>Other</t>
  </si>
  <si>
    <t>TOTAL</t>
  </si>
  <si>
    <t>EXPENSE SUMMARY</t>
  </si>
  <si>
    <t>CUMULATIVE BUDGET</t>
  </si>
  <si>
    <t>CUMULATIVE SPEND</t>
  </si>
  <si>
    <t>PRODUCT MARKETING BUDGET</t>
  </si>
  <si>
    <t>(INSERT YEAR HERE) TOTAL</t>
  </si>
  <si>
    <t>PRODUCT / MARKET FIT</t>
  </si>
  <si>
    <t>Paid research</t>
  </si>
  <si>
    <t>Competitive analysis</t>
  </si>
  <si>
    <t>Focus groups</t>
  </si>
  <si>
    <t>PRODUCT TESTING</t>
  </si>
  <si>
    <t>User testing sessions</t>
  </si>
  <si>
    <t>Testing software</t>
  </si>
  <si>
    <t>PRODUCT RELEASES</t>
  </si>
  <si>
    <t>Product management/release software</t>
  </si>
  <si>
    <t>Launch event</t>
  </si>
  <si>
    <t>Paid advertising</t>
  </si>
  <si>
    <t>PR</t>
  </si>
  <si>
    <t>CONTENT</t>
  </si>
  <si>
    <t>White papers</t>
  </si>
  <si>
    <t>Case studies</t>
  </si>
  <si>
    <t>Product demo videos</t>
  </si>
  <si>
    <t>YEAR-TO-DATE SUMMARY</t>
  </si>
  <si>
    <t>PRODUCT/MARKET FIT</t>
  </si>
  <si>
    <t>CONTENT BUDGET</t>
  </si>
  <si>
    <t>SOFTWARE</t>
  </si>
  <si>
    <t>Design (e.g. InDesign)</t>
  </si>
  <si>
    <t>Project management (e.g. Basecamp)</t>
  </si>
  <si>
    <t>Analytics (e.g. TrackMaven)</t>
  </si>
  <si>
    <t>Marketing automation (e.g. HubSpot)</t>
  </si>
  <si>
    <t>Webinar hosting (e.g. WebEx)</t>
  </si>
  <si>
    <t>PUBLISHING TOOLS</t>
  </si>
  <si>
    <t>Blogging platform (e.g. HubSpot)</t>
  </si>
  <si>
    <t>Landing page/CTA system (e.g. HubSpot)</t>
  </si>
  <si>
    <t>Premium content platform (e.g. Vimeo Pro)</t>
  </si>
  <si>
    <t>SERVICES</t>
  </si>
  <si>
    <t>Storage/file-sharing (e.g. Box)</t>
  </si>
  <si>
    <t>Stock photography subscription (e.g. ThinkStock)</t>
  </si>
  <si>
    <t>Licensed/syndicated content (e.g. NewsCred)</t>
  </si>
  <si>
    <t>Content curation (e.g. Curata)</t>
  </si>
  <si>
    <t>FREELANCERS</t>
  </si>
  <si>
    <t>Writers</t>
  </si>
  <si>
    <t>Designers</t>
  </si>
  <si>
    <t>Developers</t>
  </si>
  <si>
    <t>PAID ADVERTISING BUDGET</t>
  </si>
  <si>
    <t>SEARCH</t>
  </si>
  <si>
    <t>CPC</t>
  </si>
  <si>
    <t>CPM</t>
  </si>
  <si>
    <t>DISPLAY &amp; RETARGETING</t>
  </si>
  <si>
    <t>AFFILIATE</t>
  </si>
  <si>
    <t>SOCIAL</t>
  </si>
  <si>
    <t>Facebook Ads</t>
  </si>
  <si>
    <t>Twitter Ads</t>
  </si>
  <si>
    <t>LinkedIn Ads</t>
  </si>
  <si>
    <t>Pinterest Promoted Pins</t>
  </si>
  <si>
    <t>Instagram Ads</t>
  </si>
  <si>
    <t>LEAD GENERATION</t>
  </si>
  <si>
    <t>Content discovery platform (e.g. Outbrain)</t>
  </si>
  <si>
    <t>Dedicated email send - fixed cost</t>
  </si>
  <si>
    <t>Dedicated email send - CPL (cost per lead)</t>
  </si>
  <si>
    <t>PUBLIC RELATIONS BUDGET</t>
  </si>
  <si>
    <t>SUBSCRIPTIONS</t>
  </si>
  <si>
    <t>Press release service (e.g. PRWeb)</t>
  </si>
  <si>
    <t>Research/contact service (e.g. Cision)</t>
  </si>
  <si>
    <t>Reputation monitoring software (e.g. Vendasta)</t>
  </si>
  <si>
    <t>Press releases</t>
  </si>
  <si>
    <t>Newsletters</t>
  </si>
  <si>
    <t>Reports</t>
  </si>
  <si>
    <t>Guest posts</t>
  </si>
  <si>
    <t>EVENTS / TRADESHOWS</t>
  </si>
  <si>
    <t>Admission</t>
  </si>
  <si>
    <t>Transportation</t>
  </si>
  <si>
    <t>Accommodations</t>
  </si>
  <si>
    <t>Meals</t>
  </si>
  <si>
    <t>MEDIA RELATIONS / AWARDS</t>
  </si>
  <si>
    <t>Dinners</t>
  </si>
  <si>
    <t>Gifts</t>
  </si>
  <si>
    <t>Award entry fees</t>
  </si>
  <si>
    <t>AGENCY</t>
  </si>
  <si>
    <t>Retainer fees</t>
  </si>
  <si>
    <t>Expenses</t>
  </si>
  <si>
    <t>BRANDING &amp; CREATIVE BUDGET</t>
  </si>
  <si>
    <t>Design/photo editing (e.g. Photoshop, Illustrator, InDesign)</t>
  </si>
  <si>
    <t>Video editing (e.g. Premiere)</t>
  </si>
  <si>
    <t>Animation (e.g. After Effects)</t>
  </si>
  <si>
    <t>Wireframing (e.g. Balsamiq)</t>
  </si>
  <si>
    <t>Prototyping (e.g. InVision)</t>
  </si>
  <si>
    <t>HARDWARE</t>
  </si>
  <si>
    <t>Graphics-optimized computer (e.g. MacBook Pro)</t>
  </si>
  <si>
    <t>HD display</t>
  </si>
  <si>
    <t>SD cards/external hard drives</t>
  </si>
  <si>
    <t>EQUIPMENT RENTALS / PURCHASES</t>
  </si>
  <si>
    <t>Camera</t>
  </si>
  <si>
    <t>Tripod</t>
  </si>
  <si>
    <t>Microphone</t>
  </si>
  <si>
    <t>Lighting</t>
  </si>
  <si>
    <t>OUTSOURCING</t>
  </si>
  <si>
    <t>Freelance design work</t>
  </si>
  <si>
    <t>Freelance video work</t>
  </si>
  <si>
    <t>Crowdsourced work (e.g. 99designs)</t>
  </si>
  <si>
    <t>Voiceover work</t>
  </si>
  <si>
    <t>Actors</t>
  </si>
  <si>
    <t>MISCELLANEOUS</t>
  </si>
  <si>
    <t>Premium fonts/typefaces</t>
  </si>
  <si>
    <t>Printing (e.g. posters, business cards)</t>
  </si>
  <si>
    <t>Travel (e.g. for on-site video shoots)</t>
  </si>
  <si>
    <t>Supplies (e.g. sketchpads, stencils)</t>
  </si>
  <si>
    <t>Swag</t>
  </si>
  <si>
    <t>WEBSITE REDESIGN BUDGET</t>
  </si>
  <si>
    <t>BASICS</t>
  </si>
  <si>
    <t>Domain name</t>
  </si>
  <si>
    <t>Hosting*</t>
  </si>
  <si>
    <t>CMS*</t>
  </si>
  <si>
    <t>Blog*</t>
  </si>
  <si>
    <t>Landing Pages*</t>
  </si>
  <si>
    <t>Analytics*</t>
  </si>
  <si>
    <t>CONTENT &amp; DESIGN</t>
  </si>
  <si>
    <t>Wireframes</t>
  </si>
  <si>
    <t>Images and custom graphics</t>
  </si>
  <si>
    <t>Mobile/responsive design*</t>
  </si>
  <si>
    <t>SEO strategy and redirects</t>
  </si>
  <si>
    <t>Copy writing</t>
  </si>
  <si>
    <t>Copy editing</t>
  </si>
  <si>
    <t>Advanced customization</t>
  </si>
  <si>
    <t>Style sheets and templates</t>
  </si>
  <si>
    <t>TESTING</t>
  </si>
  <si>
    <t>UX testing</t>
  </si>
  <si>
    <t>EXISTING CONTENT MIGRATION</t>
  </si>
  <si>
    <t>Blog migration*</t>
  </si>
  <si>
    <t>Website and landing page migration*</t>
  </si>
  <si>
    <t>*provided by HubSpot.
Click here to learn more!</t>
  </si>
  <si>
    <r>
      <rPr>
        <sz val="18"/>
        <color rgb="FF374659"/>
        <rFont val="Lexend Deca"/>
      </rPr>
      <t xml:space="preserve">EVENT BUDGET: </t>
    </r>
    <r>
      <rPr>
        <b/>
        <i/>
        <sz val="18"/>
        <color rgb="FF374659"/>
        <rFont val="Lexend Deca"/>
      </rPr>
      <t>(Enter Event Name Here)</t>
    </r>
  </si>
  <si>
    <t>VENUE</t>
  </si>
  <si>
    <t>Room/hall rental</t>
  </si>
  <si>
    <t>Furniture rentals</t>
  </si>
  <si>
    <t>Equipment rentals (speakers, microphones, etc.)</t>
  </si>
  <si>
    <t>Decorations</t>
  </si>
  <si>
    <t>Signage</t>
  </si>
  <si>
    <t>REFRESHMENTS</t>
  </si>
  <si>
    <t>Food</t>
  </si>
  <si>
    <t>Drinks</t>
  </si>
  <si>
    <t>PROGRAM</t>
  </si>
  <si>
    <t>Presenters</t>
  </si>
  <si>
    <t>Performers</t>
  </si>
  <si>
    <t>Presenter/performer travel</t>
  </si>
  <si>
    <t>Presenter/performer accommodations</t>
  </si>
  <si>
    <t>PROMOTION</t>
  </si>
  <si>
    <t>Web development</t>
  </si>
  <si>
    <t>Special offers/giveaways</t>
  </si>
  <si>
    <t>Name tags/badges</t>
  </si>
  <si>
    <t>Printed agendas/programs</t>
  </si>
  <si>
    <t>Swag (stickers, keychains, etc.)</t>
  </si>
  <si>
    <t>Stationary/pens/pencils</t>
  </si>
  <si>
    <t>Get useful company insights to inform your
product marketing strategy with HubSpot's free CRM. --&gt;</t>
  </si>
  <si>
    <t>Ideate, create, and share content in a flash with AI-assisted
writing available across the HubSpot customer platform. --&gt;</t>
  </si>
  <si>
    <t>Create personalized ad campaigns, and see which ads are
turning prospects into customers with HubSpot's Ads Software. --&gt;</t>
  </si>
  <si>
    <t>Create, personalize, and optimize your marketing emails and
newsletterswithout waiting on designers or IT. --&gt;</t>
  </si>
  <si>
    <t>Streamline your sales, marketing, branding, and customer
service with HubSpot’s free CRM tools. --&gt;</t>
  </si>
  <si>
    <t>Create and customize your own business website
with an easy drag-and-drop website builder. --&gt;</t>
  </si>
  <si>
    <t>Streamline your sales, marketing, and customer service
with HubSpot’s free CRM tools, featuring marketing event tools.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</si>
</sst>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
    <numFmt numFmtId="165" formatCode="&quot;$&quot;#,##0"/>
    <numFmt numFmtId="166" formatCode="&quot;$&quot;#,##0.00;[Red]\-&quot;$&quot;#,##0.00"/>
  </numFmts>
  <fonts count="30" x14ac:knownFonts="1">
    <font>
      <sz val="11"/>
      <color theme="1"/>
      <name val="Calibri"/>
      <scheme val="minor"/>
    </font>
    <font>
      <sz val="11"/>
      <color theme="1"/>
      <name val="Lexend Deca"/>
    </font>
    <font>
      <b/>
      <sz val="18"/>
      <color rgb="FF000000"/>
      <name val="Lexend Deca"/>
    </font>
    <font>
      <b/>
      <sz val="18"/>
      <color rgb="FF2D3E50"/>
      <name val="Lexend Deca"/>
    </font>
    <font>
      <sz val="11"/>
      <name val="Calibri"/>
    </font>
    <font>
      <sz val="14"/>
      <color rgb="FF000000"/>
      <name val="Lexend Deca"/>
    </font>
    <font>
      <sz val="14"/>
      <color rgb="FF2D3E50"/>
      <name val="Lexend Deca"/>
    </font>
    <font>
      <sz val="12"/>
      <color rgb="FF30465D"/>
      <name val="Lexend Deca"/>
    </font>
    <font>
      <sz val="40"/>
      <color rgb="FFFFFFFF"/>
      <name val="Lexend Deca"/>
    </font>
    <font>
      <sz val="30"/>
      <color rgb="FFFFFFFF"/>
      <name val="Lexend Deca"/>
    </font>
    <font>
      <sz val="12"/>
      <color rgb="FF000000"/>
      <name val="Lexend Deca"/>
    </font>
    <font>
      <b/>
      <sz val="32"/>
      <color rgb="FFFFFFFF"/>
      <name val="Lexend Deca"/>
    </font>
    <font>
      <sz val="14"/>
      <color rgb="FFFFFFFF"/>
      <name val="Lexend Deca"/>
    </font>
    <font>
      <sz val="12"/>
      <color rgb="FFFFFFFF"/>
      <name val="Lexend Deca"/>
    </font>
    <font>
      <b/>
      <sz val="14"/>
      <color rgb="FFFFFFFF"/>
      <name val="Lexend Deca"/>
    </font>
    <font>
      <sz val="11"/>
      <color rgb="FF2A3D52"/>
      <name val="Lexend Deca"/>
    </font>
    <font>
      <b/>
      <sz val="11"/>
      <color rgb="FF2A3D52"/>
      <name val="Lexend Deca"/>
    </font>
    <font>
      <sz val="18"/>
      <color rgb="FF374659"/>
      <name val="Lexend Deca"/>
    </font>
    <font>
      <sz val="11"/>
      <color rgb="FFFF7A59"/>
      <name val="Lexend Deca"/>
    </font>
    <font>
      <b/>
      <sz val="11"/>
      <color rgb="FFE5F5F8"/>
      <name val="Lexend Deca"/>
    </font>
    <font>
      <b/>
      <sz val="24"/>
      <color rgb="FF2A3D52"/>
      <name val="Lexend Deca"/>
    </font>
    <font>
      <b/>
      <sz val="18"/>
      <color rgb="FF374659"/>
      <name val="Lexend Deca"/>
    </font>
    <font>
      <sz val="20"/>
      <color rgb="FF2A3D52"/>
      <name val="Lexend Deca"/>
    </font>
    <font>
      <b/>
      <sz val="14"/>
      <color rgb="FF2A3D52"/>
      <name val="Lexend Deca"/>
    </font>
    <font>
      <sz val="14"/>
      <color rgb="FF2A3D52"/>
      <name val="Lexend Deca"/>
    </font>
    <font>
      <b/>
      <sz val="18"/>
      <color rgb="FFE5F5F8"/>
      <name val="Lexend Deca"/>
    </font>
    <font>
      <b/>
      <u/>
      <sz val="16"/>
      <color rgb="FFE5F5F8"/>
      <name val="Lexend Deca"/>
    </font>
    <font>
      <b/>
      <i/>
      <sz val="18"/>
      <color rgb="FF374659"/>
      <name val="Lexend Deca"/>
    </font>
    <font>
      <u/>
      <sz val="11"/>
      <color theme="10"/>
      <name val="Calibri"/>
      <scheme val="minor"/>
    </font>
    <font>
      <b/>
      <sz val="11"/>
      <color theme="0"/>
      <name val="Lexend Deca"/>
    </font>
  </fonts>
  <fills count="22">
    <fill>
      <patternFill patternType="none"/>
    </fill>
    <fill>
      <patternFill patternType="gray125"/>
    </fill>
    <fill>
      <patternFill patternType="solid">
        <fgColor rgb="FF30465D"/>
        <bgColor rgb="FF30465D"/>
      </patternFill>
    </fill>
    <fill>
      <patternFill patternType="solid">
        <fgColor rgb="FFF5F8FA"/>
        <bgColor rgb="FFF5F8FA"/>
      </patternFill>
    </fill>
    <fill>
      <patternFill patternType="solid">
        <fgColor rgb="FFFFFFFF"/>
        <bgColor rgb="FFFFFFFF"/>
      </patternFill>
    </fill>
    <fill>
      <patternFill patternType="solid">
        <fgColor rgb="FFFF8F59"/>
        <bgColor rgb="FFFF8F59"/>
      </patternFill>
    </fill>
    <fill>
      <patternFill patternType="solid">
        <fgColor rgb="FFFF7A59"/>
        <bgColor rgb="FFFF7A59"/>
      </patternFill>
    </fill>
    <fill>
      <patternFill patternType="solid">
        <fgColor rgb="FF00A4BD"/>
        <bgColor rgb="FF00A4BD"/>
      </patternFill>
    </fill>
    <fill>
      <patternFill patternType="solid">
        <fgColor rgb="FFFFF1EE"/>
        <bgColor rgb="FFFFF1EE"/>
      </patternFill>
    </fill>
    <fill>
      <patternFill patternType="solid">
        <fgColor rgb="FFE5F5F8"/>
        <bgColor rgb="FFE5F5F8"/>
      </patternFill>
    </fill>
    <fill>
      <patternFill patternType="solid">
        <fgColor rgb="FFFFBCAC"/>
        <bgColor rgb="FFFFBCAC"/>
      </patternFill>
    </fill>
    <fill>
      <patternFill patternType="solid">
        <fgColor rgb="FF7FD1DE"/>
        <bgColor rgb="FF7FD1DE"/>
      </patternFill>
    </fill>
    <fill>
      <patternFill patternType="solid">
        <fgColor rgb="FFA9B2E5"/>
        <bgColor rgb="FFA9B2E5"/>
      </patternFill>
    </fill>
    <fill>
      <patternFill patternType="solid">
        <fgColor rgb="FFF68A8F"/>
        <bgColor rgb="FFF68A8F"/>
      </patternFill>
    </fill>
    <fill>
      <patternFill patternType="solid">
        <fgColor rgb="FFF8D49A"/>
        <bgColor rgb="FFF8D49A"/>
      </patternFill>
    </fill>
    <fill>
      <patternFill patternType="solid">
        <fgColor rgb="FF6DD9CC"/>
        <bgColor rgb="FF6DD9CC"/>
      </patternFill>
    </fill>
    <fill>
      <patternFill patternType="solid">
        <fgColor rgb="FF9FA8E1"/>
        <bgColor rgb="FF9FA8E1"/>
      </patternFill>
    </fill>
    <fill>
      <patternFill patternType="solid">
        <fgColor rgb="FFF7CF8D"/>
        <bgColor rgb="FFF7CF8D"/>
      </patternFill>
    </fill>
    <fill>
      <patternFill patternType="solid">
        <fgColor rgb="FF60D6C8"/>
        <bgColor rgb="FF60D6C8"/>
      </patternFill>
    </fill>
    <fill>
      <patternFill patternType="solid">
        <fgColor rgb="FFF9AABE"/>
        <bgColor rgb="FFF9AABE"/>
      </patternFill>
    </fill>
    <fill>
      <patternFill patternType="solid">
        <fgColor rgb="FF425B76"/>
        <bgColor rgb="FF425B76"/>
      </patternFill>
    </fill>
    <fill>
      <patternFill patternType="solid">
        <fgColor rgb="FFFF8F59"/>
        <bgColor indexed="64"/>
      </patternFill>
    </fill>
  </fills>
  <borders count="93">
    <border>
      <left/>
      <right/>
      <top/>
      <bottom/>
      <diagonal/>
    </border>
    <border>
      <left style="thin">
        <color rgb="FFF5F8FA"/>
      </left>
      <right style="thin">
        <color rgb="FFF5F8FA"/>
      </right>
      <top style="thin">
        <color rgb="FFF5F8FA"/>
      </top>
      <bottom style="thin">
        <color rgb="FFF5F8FA"/>
      </bottom>
      <diagonal/>
    </border>
    <border>
      <left style="thin">
        <color rgb="FFF5F8FA"/>
      </left>
      <right style="thin">
        <color rgb="FFF5F8FA"/>
      </right>
      <top style="thin">
        <color rgb="FFF5F8FA"/>
      </top>
      <bottom/>
      <diagonal/>
    </border>
    <border>
      <left style="thin">
        <color rgb="FFF5F8FA"/>
      </left>
      <right style="thin">
        <color rgb="FFF5F8FA"/>
      </right>
      <top/>
      <bottom/>
      <diagonal/>
    </border>
    <border>
      <left style="thin">
        <color rgb="FFF5F8FA"/>
      </left>
      <right style="thin">
        <color rgb="FFF5F8FA"/>
      </right>
      <top/>
      <bottom style="thin">
        <color rgb="FFF5F8FA"/>
      </bottom>
      <diagonal/>
    </border>
    <border>
      <left style="thin">
        <color rgb="FFF5F8FA"/>
      </left>
      <right/>
      <top style="thin">
        <color rgb="FFF5F8FA"/>
      </top>
      <bottom/>
      <diagonal/>
    </border>
    <border>
      <left/>
      <right style="thin">
        <color rgb="FFF5F8FA"/>
      </right>
      <top style="thin">
        <color rgb="FFF5F8FA"/>
      </top>
      <bottom/>
      <diagonal/>
    </border>
    <border>
      <left style="thin">
        <color rgb="FFF5F8FA"/>
      </left>
      <right/>
      <top/>
      <bottom/>
      <diagonal/>
    </border>
    <border>
      <left/>
      <right style="thin">
        <color rgb="FFF5F8FA"/>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5F8FA"/>
      </left>
      <right/>
      <top/>
      <bottom style="thin">
        <color rgb="FFF5F8FA"/>
      </bottom>
      <diagonal/>
    </border>
    <border>
      <left/>
      <right style="thin">
        <color rgb="FFF5F8FA"/>
      </right>
      <top/>
      <bottom style="thin">
        <color rgb="FFF5F8FA"/>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right/>
      <top/>
      <bottom style="medium">
        <color rgb="FF000000"/>
      </bottom>
      <diagonal/>
    </border>
    <border>
      <left/>
      <right/>
      <top/>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right/>
      <top style="thin">
        <color rgb="FF000000"/>
      </top>
      <bottom/>
      <diagonal/>
    </border>
    <border>
      <left/>
      <right/>
      <top style="thin">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thin">
        <color rgb="FF000000"/>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2">
    <xf numFmtId="0" fontId="0" fillId="0" borderId="0"/>
    <xf numFmtId="0" fontId="28" fillId="0" borderId="0" applyNumberFormat="0" applyFill="0" applyBorder="0" applyAlignment="0" applyProtection="0"/>
  </cellStyleXfs>
  <cellXfs count="335">
    <xf numFmtId="0" fontId="0" fillId="0" borderId="0" xfId="0"/>
    <xf numFmtId="0" fontId="1" fillId="2" borderId="0" xfId="0" applyFont="1" applyFill="1"/>
    <xf numFmtId="0" fontId="1" fillId="3" borderId="1"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vertical="top"/>
    </xf>
    <xf numFmtId="0" fontId="5" fillId="3" borderId="1" xfId="0" applyFont="1" applyFill="1" applyBorder="1" applyAlignment="1">
      <alignment horizontal="left" vertical="top"/>
    </xf>
    <xf numFmtId="0" fontId="9" fillId="2" borderId="0" xfId="0" applyFont="1" applyFill="1" applyAlignment="1">
      <alignment vertical="center" wrapText="1"/>
    </xf>
    <xf numFmtId="0" fontId="10" fillId="2" borderId="0" xfId="0" applyFont="1" applyFill="1"/>
    <xf numFmtId="0" fontId="11" fillId="3" borderId="1" xfId="0" applyFont="1" applyFill="1" applyBorder="1" applyAlignment="1">
      <alignment horizontal="left"/>
    </xf>
    <xf numFmtId="0" fontId="9" fillId="2" borderId="0" xfId="0" applyFont="1" applyFill="1"/>
    <xf numFmtId="0" fontId="12" fillId="3" borderId="1" xfId="0" applyFont="1" applyFill="1" applyBorder="1" applyAlignment="1">
      <alignment horizontal="left" vertical="center" wrapText="1"/>
    </xf>
    <xf numFmtId="0" fontId="10" fillId="4" borderId="0" xfId="0" applyFont="1" applyFill="1"/>
    <xf numFmtId="0" fontId="3" fillId="4" borderId="12" xfId="0" applyFont="1" applyFill="1" applyBorder="1" applyAlignment="1">
      <alignment horizontal="center"/>
    </xf>
    <xf numFmtId="0" fontId="6" fillId="4" borderId="12" xfId="0" applyFont="1" applyFill="1" applyBorder="1" applyAlignment="1">
      <alignment horizontal="center"/>
    </xf>
    <xf numFmtId="0" fontId="13" fillId="3" borderId="1" xfId="0" applyFont="1" applyFill="1" applyBorder="1"/>
    <xf numFmtId="0" fontId="6" fillId="4" borderId="17" xfId="0" applyFont="1" applyFill="1" applyBorder="1" applyAlignment="1">
      <alignment horizontal="center"/>
    </xf>
    <xf numFmtId="0" fontId="10" fillId="4" borderId="20" xfId="0" applyFont="1" applyFill="1" applyBorder="1"/>
    <xf numFmtId="0" fontId="10" fillId="4" borderId="10" xfId="0" applyFont="1" applyFill="1" applyBorder="1"/>
    <xf numFmtId="0" fontId="10" fillId="4" borderId="16" xfId="0" applyFont="1" applyFill="1" applyBorder="1"/>
    <xf numFmtId="0" fontId="10" fillId="3" borderId="1" xfId="0" applyFont="1" applyFill="1" applyBorder="1"/>
    <xf numFmtId="0" fontId="15" fillId="0" borderId="0" xfId="0" applyFont="1"/>
    <xf numFmtId="0" fontId="16" fillId="0" borderId="0" xfId="0" applyFont="1"/>
    <xf numFmtId="0" fontId="15" fillId="0" borderId="23" xfId="0" applyFont="1" applyBorder="1"/>
    <xf numFmtId="0" fontId="16" fillId="0" borderId="24" xfId="0" applyFont="1" applyBorder="1"/>
    <xf numFmtId="0" fontId="15" fillId="0" borderId="24" xfId="0" applyFont="1" applyBorder="1"/>
    <xf numFmtId="0" fontId="15" fillId="0" borderId="25" xfId="0" applyFont="1" applyBorder="1"/>
    <xf numFmtId="0" fontId="15" fillId="0" borderId="26" xfId="0" applyFont="1" applyBorder="1"/>
    <xf numFmtId="0" fontId="16" fillId="0" borderId="0" xfId="0" applyFont="1" applyAlignment="1">
      <alignment vertical="center"/>
    </xf>
    <xf numFmtId="0" fontId="17" fillId="0" borderId="0" xfId="0" applyFont="1" applyAlignment="1">
      <alignment horizontal="left" vertical="center" wrapText="1"/>
    </xf>
    <xf numFmtId="0" fontId="18" fillId="0" borderId="0" xfId="0" applyFont="1"/>
    <xf numFmtId="0" fontId="15" fillId="0" borderId="27" xfId="0" applyFont="1" applyBorder="1"/>
    <xf numFmtId="0" fontId="16" fillId="0" borderId="28" xfId="0" applyFont="1" applyBorder="1"/>
    <xf numFmtId="0" fontId="19" fillId="6" borderId="29" xfId="0" applyFont="1" applyFill="1" applyBorder="1"/>
    <xf numFmtId="0" fontId="15" fillId="0" borderId="0" xfId="0" applyFont="1" applyAlignment="1">
      <alignment vertical="center"/>
    </xf>
    <xf numFmtId="0" fontId="15" fillId="0" borderId="26" xfId="0" applyFont="1" applyBorder="1" applyAlignment="1">
      <alignment vertical="center"/>
    </xf>
    <xf numFmtId="0" fontId="15" fillId="8" borderId="36" xfId="0" applyFont="1" applyFill="1" applyBorder="1" applyAlignment="1">
      <alignment vertical="center"/>
    </xf>
    <xf numFmtId="17" fontId="16" fillId="8" borderId="37" xfId="0" applyNumberFormat="1" applyFont="1" applyFill="1" applyBorder="1" applyAlignment="1">
      <alignment horizontal="center" vertical="center"/>
    </xf>
    <xf numFmtId="17" fontId="16" fillId="8" borderId="38" xfId="0" applyNumberFormat="1" applyFont="1" applyFill="1" applyBorder="1" applyAlignment="1">
      <alignment horizontal="center" vertical="center"/>
    </xf>
    <xf numFmtId="17" fontId="16" fillId="8" borderId="39" xfId="0" applyNumberFormat="1" applyFont="1" applyFill="1" applyBorder="1" applyAlignment="1">
      <alignment horizontal="center" vertical="center"/>
    </xf>
    <xf numFmtId="17" fontId="16" fillId="8" borderId="40" xfId="0" applyNumberFormat="1" applyFont="1" applyFill="1" applyBorder="1" applyAlignment="1">
      <alignment horizontal="center" vertical="center"/>
    </xf>
    <xf numFmtId="17" fontId="16" fillId="9" borderId="37" xfId="0" applyNumberFormat="1" applyFont="1" applyFill="1" applyBorder="1" applyAlignment="1">
      <alignment horizontal="center" vertical="center"/>
    </xf>
    <xf numFmtId="17" fontId="16" fillId="9" borderId="36" xfId="0" applyNumberFormat="1" applyFont="1" applyFill="1" applyBorder="1" applyAlignment="1">
      <alignment horizontal="center" vertical="center"/>
    </xf>
    <xf numFmtId="17" fontId="16" fillId="9" borderId="40" xfId="0" applyNumberFormat="1" applyFont="1" applyFill="1" applyBorder="1" applyAlignment="1">
      <alignment horizontal="center" vertical="center" wrapText="1"/>
    </xf>
    <xf numFmtId="17" fontId="16" fillId="9" borderId="36" xfId="0" applyNumberFormat="1" applyFont="1" applyFill="1" applyBorder="1" applyAlignment="1">
      <alignment horizontal="center" vertical="center" wrapText="1"/>
    </xf>
    <xf numFmtId="0" fontId="16" fillId="0" borderId="0" xfId="0" applyFont="1" applyAlignment="1">
      <alignment horizontal="left"/>
    </xf>
    <xf numFmtId="4" fontId="15" fillId="0" borderId="41" xfId="0" applyNumberFormat="1" applyFont="1" applyBorder="1"/>
    <xf numFmtId="4" fontId="15" fillId="0" borderId="42" xfId="0" applyNumberFormat="1" applyFont="1" applyBorder="1"/>
    <xf numFmtId="4" fontId="15" fillId="0" borderId="43" xfId="0" applyNumberFormat="1" applyFont="1" applyBorder="1"/>
    <xf numFmtId="4" fontId="15" fillId="0" borderId="44" xfId="0" applyNumberFormat="1" applyFont="1" applyBorder="1"/>
    <xf numFmtId="4" fontId="15" fillId="0" borderId="0" xfId="0" applyNumberFormat="1" applyFont="1"/>
    <xf numFmtId="0" fontId="16" fillId="0" borderId="45" xfId="0" applyFont="1" applyBorder="1" applyAlignment="1">
      <alignment horizontal="left"/>
    </xf>
    <xf numFmtId="0" fontId="16" fillId="10" borderId="46" xfId="0" applyFont="1" applyFill="1" applyBorder="1"/>
    <xf numFmtId="164" fontId="16" fillId="10" borderId="47" xfId="0" applyNumberFormat="1" applyFont="1" applyFill="1" applyBorder="1"/>
    <xf numFmtId="164" fontId="16" fillId="10" borderId="48" xfId="0" applyNumberFormat="1" applyFont="1" applyFill="1" applyBorder="1"/>
    <xf numFmtId="164" fontId="16" fillId="10" borderId="49" xfId="0" applyNumberFormat="1" applyFont="1" applyFill="1" applyBorder="1"/>
    <xf numFmtId="164" fontId="16" fillId="10" borderId="50" xfId="0" applyNumberFormat="1" applyFont="1" applyFill="1" applyBorder="1"/>
    <xf numFmtId="164" fontId="16" fillId="11" borderId="47" xfId="0" applyNumberFormat="1" applyFont="1" applyFill="1" applyBorder="1"/>
    <xf numFmtId="164" fontId="16" fillId="11" borderId="49" xfId="0" applyNumberFormat="1" applyFont="1" applyFill="1" applyBorder="1"/>
    <xf numFmtId="44" fontId="16" fillId="11" borderId="50" xfId="0" applyNumberFormat="1" applyFont="1" applyFill="1" applyBorder="1"/>
    <xf numFmtId="44" fontId="16" fillId="11" borderId="49" xfId="0" applyNumberFormat="1" applyFont="1" applyFill="1" applyBorder="1"/>
    <xf numFmtId="0" fontId="15" fillId="8" borderId="49" xfId="0" applyFont="1" applyFill="1" applyBorder="1" applyAlignment="1">
      <alignment horizontal="center" vertical="center"/>
    </xf>
    <xf numFmtId="17" fontId="16" fillId="8" borderId="47" xfId="0" applyNumberFormat="1" applyFont="1" applyFill="1" applyBorder="1" applyAlignment="1">
      <alignment horizontal="center" vertical="center"/>
    </xf>
    <xf numFmtId="17" fontId="16" fillId="8" borderId="49" xfId="0" applyNumberFormat="1" applyFont="1" applyFill="1" applyBorder="1" applyAlignment="1">
      <alignment horizontal="center" vertical="center"/>
    </xf>
    <xf numFmtId="17" fontId="16" fillId="8" borderId="50" xfId="0" applyNumberFormat="1" applyFont="1" applyFill="1" applyBorder="1" applyAlignment="1">
      <alignment horizontal="center" vertical="center" wrapText="1"/>
    </xf>
    <xf numFmtId="0" fontId="16" fillId="9" borderId="47" xfId="0" applyFont="1" applyFill="1" applyBorder="1" applyAlignment="1">
      <alignment horizontal="center" vertical="center" wrapText="1"/>
    </xf>
    <xf numFmtId="0" fontId="16" fillId="9" borderId="49" xfId="0" applyFont="1" applyFill="1" applyBorder="1" applyAlignment="1">
      <alignment horizontal="center" vertical="center" wrapText="1"/>
    </xf>
    <xf numFmtId="49" fontId="16" fillId="0" borderId="0" xfId="0" applyNumberFormat="1" applyFont="1" applyAlignment="1">
      <alignment horizontal="left"/>
    </xf>
    <xf numFmtId="44" fontId="15" fillId="0" borderId="41" xfId="0" applyNumberFormat="1" applyFont="1" applyBorder="1"/>
    <xf numFmtId="44" fontId="15" fillId="0" borderId="0" xfId="0" applyNumberFormat="1" applyFont="1"/>
    <xf numFmtId="44" fontId="15" fillId="0" borderId="44" xfId="0" applyNumberFormat="1" applyFont="1" applyBorder="1"/>
    <xf numFmtId="49" fontId="16" fillId="0" borderId="45" xfId="0" applyNumberFormat="1" applyFont="1" applyBorder="1" applyAlignment="1">
      <alignment horizontal="left"/>
    </xf>
    <xf numFmtId="44" fontId="15" fillId="0" borderId="51" xfId="0" applyNumberFormat="1" applyFont="1" applyBorder="1"/>
    <xf numFmtId="44" fontId="15" fillId="0" borderId="28" xfId="0" applyNumberFormat="1" applyFont="1" applyBorder="1"/>
    <xf numFmtId="44" fontId="15" fillId="0" borderId="45" xfId="0" applyNumberFormat="1" applyFont="1" applyBorder="1"/>
    <xf numFmtId="0" fontId="16" fillId="10" borderId="52" xfId="0" applyFont="1" applyFill="1" applyBorder="1"/>
    <xf numFmtId="44" fontId="16" fillId="10" borderId="47" xfId="0" applyNumberFormat="1" applyFont="1" applyFill="1" applyBorder="1"/>
    <xf numFmtId="44" fontId="16" fillId="10" borderId="49" xfId="0" applyNumberFormat="1" applyFont="1" applyFill="1" applyBorder="1"/>
    <xf numFmtId="44" fontId="16" fillId="10" borderId="50" xfId="0" applyNumberFormat="1" applyFont="1" applyFill="1" applyBorder="1"/>
    <xf numFmtId="44" fontId="15" fillId="11" borderId="52" xfId="0" applyNumberFormat="1" applyFont="1" applyFill="1" applyBorder="1"/>
    <xf numFmtId="0" fontId="15" fillId="0" borderId="53" xfId="0" applyFont="1" applyBorder="1"/>
    <xf numFmtId="0" fontId="16" fillId="0" borderId="54" xfId="0" applyFont="1" applyBorder="1"/>
    <xf numFmtId="0" fontId="15" fillId="0" borderId="54" xfId="0" applyFont="1" applyBorder="1"/>
    <xf numFmtId="0" fontId="15" fillId="0" borderId="55" xfId="0" applyFont="1" applyBorder="1"/>
    <xf numFmtId="0" fontId="15" fillId="0" borderId="23" xfId="0" applyFont="1" applyBorder="1" applyAlignment="1">
      <alignment vertical="center"/>
    </xf>
    <xf numFmtId="0" fontId="16" fillId="0" borderId="24" xfId="0" applyFont="1" applyBorder="1" applyAlignment="1">
      <alignment vertical="center"/>
    </xf>
    <xf numFmtId="0" fontId="15" fillId="0" borderId="24" xfId="0" applyFont="1" applyBorder="1" applyAlignment="1">
      <alignment vertical="center"/>
    </xf>
    <xf numFmtId="0" fontId="15" fillId="0" borderId="25" xfId="0" applyFont="1" applyBorder="1" applyAlignment="1">
      <alignment vertical="center"/>
    </xf>
    <xf numFmtId="0" fontId="20" fillId="0" borderId="0" xfId="0" applyFont="1" applyAlignment="1">
      <alignment horizontal="center" vertical="center"/>
    </xf>
    <xf numFmtId="0" fontId="21" fillId="0" borderId="0" xfId="0" applyFont="1" applyAlignment="1">
      <alignment vertical="center" wrapText="1"/>
    </xf>
    <xf numFmtId="0" fontId="15" fillId="0" borderId="27" xfId="0" applyFont="1" applyBorder="1" applyAlignment="1">
      <alignment vertical="center"/>
    </xf>
    <xf numFmtId="0" fontId="20" fillId="0" borderId="0" xfId="0" applyFont="1" applyAlignment="1">
      <alignment vertical="center"/>
    </xf>
    <xf numFmtId="0" fontId="16" fillId="0" borderId="28" xfId="0" applyFont="1" applyBorder="1" applyAlignment="1">
      <alignment vertical="center"/>
    </xf>
    <xf numFmtId="0" fontId="22" fillId="0" borderId="0" xfId="0" applyFont="1" applyAlignment="1">
      <alignment vertical="center"/>
    </xf>
    <xf numFmtId="0" fontId="22" fillId="0" borderId="26" xfId="0" applyFont="1" applyBorder="1" applyAlignment="1">
      <alignment vertical="center"/>
    </xf>
    <xf numFmtId="0" fontId="16" fillId="6" borderId="29" xfId="0" applyFont="1" applyFill="1" applyBorder="1" applyAlignment="1">
      <alignment vertical="center"/>
    </xf>
    <xf numFmtId="0" fontId="23" fillId="0" borderId="0" xfId="0" applyFont="1" applyAlignment="1">
      <alignment vertical="center"/>
    </xf>
    <xf numFmtId="0" fontId="23" fillId="0" borderId="26" xfId="0" applyFont="1" applyBorder="1" applyAlignment="1">
      <alignment vertical="center"/>
    </xf>
    <xf numFmtId="165" fontId="16" fillId="12" borderId="58" xfId="0" applyNumberFormat="1" applyFont="1" applyFill="1" applyBorder="1" applyAlignment="1">
      <alignment vertical="center"/>
    </xf>
    <xf numFmtId="165" fontId="16" fillId="12" borderId="59" xfId="0" applyNumberFormat="1" applyFont="1" applyFill="1" applyBorder="1" applyAlignment="1">
      <alignment vertical="center"/>
    </xf>
    <xf numFmtId="165" fontId="16" fillId="12" borderId="29" xfId="0" applyNumberFormat="1" applyFont="1" applyFill="1" applyBorder="1" applyAlignment="1">
      <alignment vertical="center"/>
    </xf>
    <xf numFmtId="40" fontId="16" fillId="12" borderId="59" xfId="0" applyNumberFormat="1" applyFont="1" applyFill="1" applyBorder="1" applyAlignment="1">
      <alignment vertical="center"/>
    </xf>
    <xf numFmtId="4" fontId="16" fillId="12" borderId="58" xfId="0" applyNumberFormat="1" applyFont="1" applyFill="1" applyBorder="1" applyAlignment="1">
      <alignment vertical="center"/>
    </xf>
    <xf numFmtId="4" fontId="16" fillId="12" borderId="59" xfId="0" applyNumberFormat="1" applyFont="1" applyFill="1" applyBorder="1" applyAlignment="1">
      <alignment vertical="center"/>
    </xf>
    <xf numFmtId="4" fontId="16" fillId="12" borderId="29" xfId="0" applyNumberFormat="1" applyFont="1" applyFill="1" applyBorder="1" applyAlignment="1">
      <alignment vertical="center"/>
    </xf>
    <xf numFmtId="0" fontId="16" fillId="12" borderId="29" xfId="0" applyFont="1" applyFill="1" applyBorder="1" applyAlignment="1">
      <alignment vertical="center"/>
    </xf>
    <xf numFmtId="0" fontId="24" fillId="0" borderId="0" xfId="0" applyFont="1" applyAlignment="1">
      <alignment vertical="center"/>
    </xf>
    <xf numFmtId="0" fontId="24" fillId="0" borderId="26" xfId="0" applyFont="1" applyBorder="1" applyAlignment="1">
      <alignment vertical="center"/>
    </xf>
    <xf numFmtId="40" fontId="16" fillId="0" borderId="41" xfId="0" applyNumberFormat="1" applyFont="1" applyBorder="1" applyAlignment="1">
      <alignment vertical="center"/>
    </xf>
    <xf numFmtId="40" fontId="16" fillId="0" borderId="44" xfId="0" applyNumberFormat="1" applyFont="1" applyBorder="1" applyAlignment="1">
      <alignment vertical="center"/>
    </xf>
    <xf numFmtId="40" fontId="16" fillId="0" borderId="0" xfId="0" applyNumberFormat="1" applyFont="1" applyAlignment="1">
      <alignment vertical="center"/>
    </xf>
    <xf numFmtId="4" fontId="16" fillId="0" borderId="44" xfId="0" applyNumberFormat="1" applyFont="1" applyBorder="1" applyAlignment="1">
      <alignment vertical="center"/>
    </xf>
    <xf numFmtId="4" fontId="16" fillId="0" borderId="0" xfId="0" applyNumberFormat="1" applyFont="1" applyAlignment="1">
      <alignment vertical="center"/>
    </xf>
    <xf numFmtId="40" fontId="16" fillId="13" borderId="58" xfId="0" applyNumberFormat="1" applyFont="1" applyFill="1" applyBorder="1" applyAlignment="1">
      <alignment vertical="center"/>
    </xf>
    <xf numFmtId="40" fontId="16" fillId="13" borderId="59" xfId="0" applyNumberFormat="1" applyFont="1" applyFill="1" applyBorder="1" applyAlignment="1">
      <alignment vertical="center"/>
    </xf>
    <xf numFmtId="40" fontId="16" fillId="13" borderId="29" xfId="0" applyNumberFormat="1" applyFont="1" applyFill="1" applyBorder="1" applyAlignment="1">
      <alignment vertical="center"/>
    </xf>
    <xf numFmtId="4" fontId="16" fillId="13" borderId="59" xfId="0" applyNumberFormat="1" applyFont="1" applyFill="1" applyBorder="1" applyAlignment="1">
      <alignment vertical="center"/>
    </xf>
    <xf numFmtId="4" fontId="16" fillId="13" borderId="29" xfId="0" applyNumberFormat="1" applyFont="1" applyFill="1" applyBorder="1" applyAlignment="1">
      <alignment vertical="center"/>
    </xf>
    <xf numFmtId="40" fontId="16" fillId="14" borderId="58" xfId="0" applyNumberFormat="1" applyFont="1" applyFill="1" applyBorder="1" applyAlignment="1">
      <alignment vertical="center"/>
    </xf>
    <xf numFmtId="40" fontId="16" fillId="14" borderId="59" xfId="0" applyNumberFormat="1" applyFont="1" applyFill="1" applyBorder="1" applyAlignment="1">
      <alignment vertical="center"/>
    </xf>
    <xf numFmtId="40" fontId="16" fillId="14" borderId="29" xfId="0" applyNumberFormat="1" applyFont="1" applyFill="1" applyBorder="1" applyAlignment="1">
      <alignment vertical="center"/>
    </xf>
    <xf numFmtId="4" fontId="16" fillId="14" borderId="59" xfId="0" applyNumberFormat="1" applyFont="1" applyFill="1" applyBorder="1" applyAlignment="1">
      <alignment vertical="center"/>
    </xf>
    <xf numFmtId="4" fontId="16" fillId="14" borderId="29" xfId="0" applyNumberFormat="1" applyFont="1" applyFill="1" applyBorder="1" applyAlignment="1">
      <alignment vertical="center"/>
    </xf>
    <xf numFmtId="40" fontId="16" fillId="15" borderId="58" xfId="0" applyNumberFormat="1" applyFont="1" applyFill="1" applyBorder="1" applyAlignment="1">
      <alignment vertical="center"/>
    </xf>
    <xf numFmtId="40" fontId="16" fillId="15" borderId="59" xfId="0" applyNumberFormat="1" applyFont="1" applyFill="1" applyBorder="1" applyAlignment="1">
      <alignment vertical="center"/>
    </xf>
    <xf numFmtId="40" fontId="16" fillId="15" borderId="29" xfId="0" applyNumberFormat="1" applyFont="1" applyFill="1" applyBorder="1" applyAlignment="1">
      <alignment vertical="center"/>
    </xf>
    <xf numFmtId="4" fontId="16" fillId="15" borderId="59" xfId="0" applyNumberFormat="1" applyFont="1" applyFill="1" applyBorder="1" applyAlignment="1">
      <alignment vertical="center"/>
    </xf>
    <xf numFmtId="4" fontId="16" fillId="15" borderId="29" xfId="0" applyNumberFormat="1" applyFont="1" applyFill="1" applyBorder="1" applyAlignment="1">
      <alignment vertical="center"/>
    </xf>
    <xf numFmtId="40" fontId="16" fillId="0" borderId="51" xfId="0" applyNumberFormat="1" applyFont="1" applyBorder="1" applyAlignment="1">
      <alignment vertical="center"/>
    </xf>
    <xf numFmtId="40" fontId="16" fillId="0" borderId="45" xfId="0" applyNumberFormat="1" applyFont="1" applyBorder="1" applyAlignment="1">
      <alignment vertical="center"/>
    </xf>
    <xf numFmtId="40" fontId="16" fillId="0" borderId="28" xfId="0" applyNumberFormat="1" applyFont="1" applyBorder="1" applyAlignment="1">
      <alignment vertical="center"/>
    </xf>
    <xf numFmtId="4" fontId="16" fillId="0" borderId="45" xfId="0" applyNumberFormat="1" applyFont="1" applyBorder="1" applyAlignment="1">
      <alignment vertical="center"/>
    </xf>
    <xf numFmtId="4" fontId="16" fillId="0" borderId="28" xfId="0" applyNumberFormat="1" applyFont="1" applyBorder="1" applyAlignment="1">
      <alignment vertical="center"/>
    </xf>
    <xf numFmtId="44" fontId="16" fillId="10" borderId="47" xfId="0" applyNumberFormat="1" applyFont="1" applyFill="1" applyBorder="1" applyAlignment="1">
      <alignment vertical="center"/>
    </xf>
    <xf numFmtId="44" fontId="16" fillId="10" borderId="49" xfId="0" applyNumberFormat="1" applyFont="1" applyFill="1" applyBorder="1" applyAlignment="1">
      <alignment vertical="center"/>
    </xf>
    <xf numFmtId="44" fontId="16" fillId="10" borderId="64" xfId="0" applyNumberFormat="1" applyFont="1" applyFill="1" applyBorder="1" applyAlignment="1">
      <alignment vertical="center"/>
    </xf>
    <xf numFmtId="44" fontId="16" fillId="11" borderId="47" xfId="0" applyNumberFormat="1" applyFont="1" applyFill="1" applyBorder="1"/>
    <xf numFmtId="44" fontId="16" fillId="10" borderId="50" xfId="0" applyNumberFormat="1" applyFont="1" applyFill="1" applyBorder="1" applyAlignment="1">
      <alignment vertical="center"/>
    </xf>
    <xf numFmtId="17" fontId="16" fillId="8" borderId="49" xfId="0" applyNumberFormat="1" applyFont="1" applyFill="1" applyBorder="1" applyAlignment="1">
      <alignment horizontal="center" vertical="center" wrapText="1"/>
    </xf>
    <xf numFmtId="44" fontId="15" fillId="0" borderId="41" xfId="0" applyNumberFormat="1" applyFont="1" applyBorder="1" applyAlignment="1">
      <alignment vertical="center"/>
    </xf>
    <xf numFmtId="44" fontId="15" fillId="0" borderId="0" xfId="0" applyNumberFormat="1" applyFont="1" applyAlignment="1">
      <alignment vertical="center"/>
    </xf>
    <xf numFmtId="44" fontId="15" fillId="0" borderId="51" xfId="0" applyNumberFormat="1" applyFont="1" applyBorder="1" applyAlignment="1">
      <alignment vertical="center"/>
    </xf>
    <xf numFmtId="44" fontId="15" fillId="0" borderId="28" xfId="0" applyNumberFormat="1" applyFont="1" applyBorder="1" applyAlignment="1">
      <alignment vertical="center"/>
    </xf>
    <xf numFmtId="44" fontId="16" fillId="10" borderId="68" xfId="0" applyNumberFormat="1" applyFont="1" applyFill="1" applyBorder="1"/>
    <xf numFmtId="44" fontId="16" fillId="10" borderId="52" xfId="0" applyNumberFormat="1" applyFont="1" applyFill="1" applyBorder="1"/>
    <xf numFmtId="0" fontId="15" fillId="0" borderId="53" xfId="0" applyFont="1" applyBorder="1" applyAlignment="1">
      <alignment vertical="center"/>
    </xf>
    <xf numFmtId="0" fontId="16" fillId="0" borderId="54" xfId="0" applyFont="1" applyBorder="1" applyAlignment="1">
      <alignment vertical="center"/>
    </xf>
    <xf numFmtId="0" fontId="15" fillId="0" borderId="54" xfId="0" applyFont="1" applyBorder="1" applyAlignment="1">
      <alignment vertical="center"/>
    </xf>
    <xf numFmtId="0" fontId="15" fillId="0" borderId="55" xfId="0" applyFont="1" applyBorder="1" applyAlignment="1">
      <alignment vertical="center"/>
    </xf>
    <xf numFmtId="0" fontId="25" fillId="0" borderId="0" xfId="0" applyFont="1" applyAlignment="1">
      <alignment vertical="center" wrapText="1"/>
    </xf>
    <xf numFmtId="0" fontId="16" fillId="0" borderId="26" xfId="0" applyFont="1" applyBorder="1"/>
    <xf numFmtId="165" fontId="15" fillId="12" borderId="58" xfId="0" applyNumberFormat="1" applyFont="1" applyFill="1" applyBorder="1"/>
    <xf numFmtId="165" fontId="15" fillId="12" borderId="59" xfId="0" applyNumberFormat="1" applyFont="1" applyFill="1" applyBorder="1"/>
    <xf numFmtId="165" fontId="16" fillId="12" borderId="58" xfId="0" applyNumberFormat="1" applyFont="1" applyFill="1" applyBorder="1"/>
    <xf numFmtId="165" fontId="16" fillId="12" borderId="29" xfId="0" applyNumberFormat="1" applyFont="1" applyFill="1" applyBorder="1"/>
    <xf numFmtId="165" fontId="16" fillId="12" borderId="59" xfId="0" applyNumberFormat="1" applyFont="1" applyFill="1" applyBorder="1"/>
    <xf numFmtId="165" fontId="15" fillId="12" borderId="29" xfId="0" applyNumberFormat="1" applyFont="1" applyFill="1" applyBorder="1"/>
    <xf numFmtId="40" fontId="15" fillId="12" borderId="59" xfId="0" applyNumberFormat="1" applyFont="1" applyFill="1" applyBorder="1"/>
    <xf numFmtId="4" fontId="15" fillId="12" borderId="58" xfId="0" applyNumberFormat="1" applyFont="1" applyFill="1" applyBorder="1"/>
    <xf numFmtId="4" fontId="15" fillId="12" borderId="59" xfId="0" applyNumberFormat="1" applyFont="1" applyFill="1" applyBorder="1"/>
    <xf numFmtId="4" fontId="15" fillId="12" borderId="29" xfId="0" applyNumberFormat="1" applyFont="1" applyFill="1" applyBorder="1"/>
    <xf numFmtId="0" fontId="15" fillId="12" borderId="29" xfId="0" applyFont="1" applyFill="1" applyBorder="1"/>
    <xf numFmtId="40" fontId="15" fillId="0" borderId="41" xfId="0" applyNumberFormat="1" applyFont="1" applyBorder="1"/>
    <xf numFmtId="40" fontId="15" fillId="0" borderId="44" xfId="0" applyNumberFormat="1" applyFont="1" applyBorder="1"/>
    <xf numFmtId="40" fontId="15" fillId="0" borderId="0" xfId="0" applyNumberFormat="1" applyFont="1"/>
    <xf numFmtId="40" fontId="15" fillId="13" borderId="58" xfId="0" applyNumberFormat="1" applyFont="1" applyFill="1" applyBorder="1"/>
    <xf numFmtId="40" fontId="15" fillId="13" borderId="59" xfId="0" applyNumberFormat="1" applyFont="1" applyFill="1" applyBorder="1"/>
    <xf numFmtId="40" fontId="15" fillId="13" borderId="29" xfId="0" applyNumberFormat="1" applyFont="1" applyFill="1" applyBorder="1"/>
    <xf numFmtId="4" fontId="15" fillId="13" borderId="59" xfId="0" applyNumberFormat="1" applyFont="1" applyFill="1" applyBorder="1"/>
    <xf numFmtId="4" fontId="15" fillId="13" borderId="29" xfId="0" applyNumberFormat="1" applyFont="1" applyFill="1" applyBorder="1"/>
    <xf numFmtId="40" fontId="15" fillId="14" borderId="58" xfId="0" applyNumberFormat="1" applyFont="1" applyFill="1" applyBorder="1"/>
    <xf numFmtId="40" fontId="15" fillId="14" borderId="59" xfId="0" applyNumberFormat="1" applyFont="1" applyFill="1" applyBorder="1"/>
    <xf numFmtId="40" fontId="15" fillId="14" borderId="29" xfId="0" applyNumberFormat="1" applyFont="1" applyFill="1" applyBorder="1"/>
    <xf numFmtId="4" fontId="15" fillId="14" borderId="59" xfId="0" applyNumberFormat="1" applyFont="1" applyFill="1" applyBorder="1"/>
    <xf numFmtId="4" fontId="15" fillId="14" borderId="29" xfId="0" applyNumberFormat="1" applyFont="1" applyFill="1" applyBorder="1"/>
    <xf numFmtId="40" fontId="15" fillId="15" borderId="58" xfId="0" applyNumberFormat="1" applyFont="1" applyFill="1" applyBorder="1"/>
    <xf numFmtId="40" fontId="15" fillId="15" borderId="59" xfId="0" applyNumberFormat="1" applyFont="1" applyFill="1" applyBorder="1"/>
    <xf numFmtId="40" fontId="15" fillId="15" borderId="29" xfId="0" applyNumberFormat="1" applyFont="1" applyFill="1" applyBorder="1"/>
    <xf numFmtId="4" fontId="15" fillId="15" borderId="59" xfId="0" applyNumberFormat="1" applyFont="1" applyFill="1" applyBorder="1"/>
    <xf numFmtId="4" fontId="15" fillId="15" borderId="29" xfId="0" applyNumberFormat="1" applyFont="1" applyFill="1" applyBorder="1"/>
    <xf numFmtId="40" fontId="15" fillId="0" borderId="51" xfId="0" applyNumberFormat="1" applyFont="1" applyBorder="1"/>
    <xf numFmtId="40" fontId="15" fillId="0" borderId="45" xfId="0" applyNumberFormat="1" applyFont="1" applyBorder="1"/>
    <xf numFmtId="40" fontId="15" fillId="0" borderId="28" xfId="0" applyNumberFormat="1" applyFont="1" applyBorder="1"/>
    <xf numFmtId="4" fontId="15" fillId="0" borderId="45" xfId="0" applyNumberFormat="1" applyFont="1" applyBorder="1"/>
    <xf numFmtId="4" fontId="15" fillId="0" borderId="28" xfId="0" applyNumberFormat="1" applyFont="1" applyBorder="1"/>
    <xf numFmtId="44" fontId="16" fillId="10" borderId="64" xfId="0" applyNumberFormat="1" applyFont="1" applyFill="1" applyBorder="1"/>
    <xf numFmtId="165" fontId="15" fillId="16" borderId="58" xfId="0" applyNumberFormat="1" applyFont="1" applyFill="1" applyBorder="1"/>
    <xf numFmtId="165" fontId="15" fillId="16" borderId="59" xfId="0" applyNumberFormat="1" applyFont="1" applyFill="1" applyBorder="1"/>
    <xf numFmtId="165" fontId="16" fillId="16" borderId="58" xfId="0" applyNumberFormat="1" applyFont="1" applyFill="1" applyBorder="1"/>
    <xf numFmtId="165" fontId="16" fillId="16" borderId="29" xfId="0" applyNumberFormat="1" applyFont="1" applyFill="1" applyBorder="1"/>
    <xf numFmtId="165" fontId="16" fillId="16" borderId="59" xfId="0" applyNumberFormat="1" applyFont="1" applyFill="1" applyBorder="1"/>
    <xf numFmtId="165" fontId="15" fillId="16" borderId="29" xfId="0" applyNumberFormat="1" applyFont="1" applyFill="1" applyBorder="1"/>
    <xf numFmtId="40" fontId="15" fillId="16" borderId="59" xfId="0" applyNumberFormat="1" applyFont="1" applyFill="1" applyBorder="1"/>
    <xf numFmtId="4" fontId="15" fillId="16" borderId="58" xfId="0" applyNumberFormat="1" applyFont="1" applyFill="1" applyBorder="1"/>
    <xf numFmtId="4" fontId="15" fillId="16" borderId="59" xfId="0" applyNumberFormat="1" applyFont="1" applyFill="1" applyBorder="1"/>
    <xf numFmtId="4" fontId="15" fillId="16" borderId="29" xfId="0" applyNumberFormat="1" applyFont="1" applyFill="1" applyBorder="1"/>
    <xf numFmtId="0" fontId="15" fillId="16" borderId="29" xfId="0" applyFont="1" applyFill="1" applyBorder="1"/>
    <xf numFmtId="40" fontId="15" fillId="17" borderId="58" xfId="0" applyNumberFormat="1" applyFont="1" applyFill="1" applyBorder="1"/>
    <xf numFmtId="40" fontId="15" fillId="17" borderId="59" xfId="0" applyNumberFormat="1" applyFont="1" applyFill="1" applyBorder="1"/>
    <xf numFmtId="40" fontId="15" fillId="17" borderId="29" xfId="0" applyNumberFormat="1" applyFont="1" applyFill="1" applyBorder="1"/>
    <xf numFmtId="4" fontId="15" fillId="17" borderId="59" xfId="0" applyNumberFormat="1" applyFont="1" applyFill="1" applyBorder="1"/>
    <xf numFmtId="4" fontId="15" fillId="17" borderId="29" xfId="0" applyNumberFormat="1" applyFont="1" applyFill="1" applyBorder="1"/>
    <xf numFmtId="40" fontId="15" fillId="18" borderId="58" xfId="0" applyNumberFormat="1" applyFont="1" applyFill="1" applyBorder="1"/>
    <xf numFmtId="40" fontId="15" fillId="18" borderId="59" xfId="0" applyNumberFormat="1" applyFont="1" applyFill="1" applyBorder="1"/>
    <xf numFmtId="40" fontId="15" fillId="18" borderId="29" xfId="0" applyNumberFormat="1" applyFont="1" applyFill="1" applyBorder="1"/>
    <xf numFmtId="4" fontId="15" fillId="18" borderId="59" xfId="0" applyNumberFormat="1" applyFont="1" applyFill="1" applyBorder="1"/>
    <xf numFmtId="4" fontId="15" fillId="18" borderId="29" xfId="0" applyNumberFormat="1" applyFont="1" applyFill="1" applyBorder="1"/>
    <xf numFmtId="40" fontId="15" fillId="19" borderId="58" xfId="0" applyNumberFormat="1" applyFont="1" applyFill="1" applyBorder="1"/>
    <xf numFmtId="40" fontId="15" fillId="19" borderId="59" xfId="0" applyNumberFormat="1" applyFont="1" applyFill="1" applyBorder="1"/>
    <xf numFmtId="40" fontId="15" fillId="19" borderId="29" xfId="0" applyNumberFormat="1" applyFont="1" applyFill="1" applyBorder="1"/>
    <xf numFmtId="4" fontId="15" fillId="19" borderId="59" xfId="0" applyNumberFormat="1" applyFont="1" applyFill="1" applyBorder="1"/>
    <xf numFmtId="4" fontId="15" fillId="19" borderId="29" xfId="0" applyNumberFormat="1" applyFont="1" applyFill="1" applyBorder="1"/>
    <xf numFmtId="44" fontId="15" fillId="0" borderId="71" xfId="0" applyNumberFormat="1" applyFont="1" applyBorder="1"/>
    <xf numFmtId="44" fontId="15" fillId="0" borderId="72" xfId="0" applyNumberFormat="1" applyFont="1" applyBorder="1"/>
    <xf numFmtId="0" fontId="16" fillId="0" borderId="27" xfId="0" applyFont="1" applyBorder="1"/>
    <xf numFmtId="165" fontId="15" fillId="16" borderId="76" xfId="0" applyNumberFormat="1" applyFont="1" applyFill="1" applyBorder="1"/>
    <xf numFmtId="165" fontId="15" fillId="16" borderId="77" xfId="0" applyNumberFormat="1" applyFont="1" applyFill="1" applyBorder="1"/>
    <xf numFmtId="4" fontId="15" fillId="16" borderId="76" xfId="0" applyNumberFormat="1" applyFont="1" applyFill="1" applyBorder="1"/>
    <xf numFmtId="4" fontId="15" fillId="16" borderId="77" xfId="0" applyNumberFormat="1" applyFont="1" applyFill="1" applyBorder="1"/>
    <xf numFmtId="40" fontId="15" fillId="0" borderId="43" xfId="0" applyNumberFormat="1" applyFont="1" applyBorder="1"/>
    <xf numFmtId="40" fontId="15" fillId="0" borderId="42" xfId="0" applyNumberFormat="1" applyFont="1" applyBorder="1"/>
    <xf numFmtId="40" fontId="15" fillId="13" borderId="76" xfId="0" applyNumberFormat="1" applyFont="1" applyFill="1" applyBorder="1"/>
    <xf numFmtId="40" fontId="15" fillId="13" borderId="77" xfId="0" applyNumberFormat="1" applyFont="1" applyFill="1" applyBorder="1"/>
    <xf numFmtId="40" fontId="15" fillId="17" borderId="76" xfId="0" applyNumberFormat="1" applyFont="1" applyFill="1" applyBorder="1"/>
    <xf numFmtId="40" fontId="15" fillId="17" borderId="77" xfId="0" applyNumberFormat="1" applyFont="1" applyFill="1" applyBorder="1"/>
    <xf numFmtId="40" fontId="15" fillId="18" borderId="76" xfId="0" applyNumberFormat="1" applyFont="1" applyFill="1" applyBorder="1"/>
    <xf numFmtId="40" fontId="15" fillId="18" borderId="77" xfId="0" applyNumberFormat="1" applyFont="1" applyFill="1" applyBorder="1"/>
    <xf numFmtId="40" fontId="15" fillId="19" borderId="76" xfId="0" applyNumberFormat="1" applyFont="1" applyFill="1" applyBorder="1"/>
    <xf numFmtId="40" fontId="15" fillId="0" borderId="80" xfId="0" applyNumberFormat="1" applyFont="1" applyBorder="1"/>
    <xf numFmtId="17" fontId="16" fillId="8" borderId="81" xfId="0" applyNumberFormat="1" applyFont="1" applyFill="1" applyBorder="1" applyAlignment="1">
      <alignment horizontal="center" vertical="center"/>
    </xf>
    <xf numFmtId="17" fontId="16" fillId="8" borderId="82" xfId="0" applyNumberFormat="1" applyFont="1" applyFill="1" applyBorder="1" applyAlignment="1">
      <alignment horizontal="center" vertical="center"/>
    </xf>
    <xf numFmtId="17" fontId="16" fillId="8" borderId="82" xfId="0" applyNumberFormat="1" applyFont="1" applyFill="1" applyBorder="1" applyAlignment="1">
      <alignment horizontal="center" vertical="center" wrapText="1"/>
    </xf>
    <xf numFmtId="49" fontId="16" fillId="0" borderId="0" xfId="0" applyNumberFormat="1" applyFont="1"/>
    <xf numFmtId="49" fontId="16" fillId="0" borderId="27" xfId="0" applyNumberFormat="1" applyFont="1" applyBorder="1"/>
    <xf numFmtId="17" fontId="15" fillId="0" borderId="0" xfId="0" applyNumberFormat="1" applyFont="1" applyAlignment="1">
      <alignment horizontal="center"/>
    </xf>
    <xf numFmtId="17" fontId="15" fillId="0" borderId="0" xfId="0" applyNumberFormat="1" applyFont="1" applyAlignment="1">
      <alignment horizontal="center" wrapText="1"/>
    </xf>
    <xf numFmtId="17" fontId="15" fillId="0" borderId="27" xfId="0" applyNumberFormat="1" applyFont="1" applyBorder="1" applyAlignment="1">
      <alignment horizontal="center"/>
    </xf>
    <xf numFmtId="165" fontId="15" fillId="16" borderId="81" xfId="0" applyNumberFormat="1" applyFont="1" applyFill="1" applyBorder="1"/>
    <xf numFmtId="165" fontId="15" fillId="16" borderId="82" xfId="0" applyNumberFormat="1" applyFont="1" applyFill="1" applyBorder="1"/>
    <xf numFmtId="165" fontId="15" fillId="0" borderId="0" xfId="0" applyNumberFormat="1" applyFont="1"/>
    <xf numFmtId="165" fontId="16" fillId="0" borderId="0" xfId="0" applyNumberFormat="1" applyFont="1"/>
    <xf numFmtId="165" fontId="15" fillId="0" borderId="27" xfId="0" applyNumberFormat="1" applyFont="1" applyBorder="1"/>
    <xf numFmtId="40" fontId="15" fillId="0" borderId="27" xfId="0" applyNumberFormat="1" applyFont="1" applyBorder="1"/>
    <xf numFmtId="4" fontId="16" fillId="13" borderId="29" xfId="0" applyNumberFormat="1" applyFont="1" applyFill="1" applyBorder="1" applyAlignment="1">
      <alignment horizontal="left"/>
    </xf>
    <xf numFmtId="4" fontId="16" fillId="17" borderId="29" xfId="0" applyNumberFormat="1" applyFont="1" applyFill="1" applyBorder="1" applyAlignment="1">
      <alignment horizontal="left"/>
    </xf>
    <xf numFmtId="4" fontId="16" fillId="18" borderId="29" xfId="0" applyNumberFormat="1" applyFont="1" applyFill="1" applyBorder="1" applyAlignment="1">
      <alignment horizontal="left"/>
    </xf>
    <xf numFmtId="4" fontId="16" fillId="19" borderId="29" xfId="0" applyNumberFormat="1" applyFont="1" applyFill="1" applyBorder="1" applyAlignment="1">
      <alignment horizontal="left"/>
    </xf>
    <xf numFmtId="166" fontId="16" fillId="0" borderId="0" xfId="0" applyNumberFormat="1" applyFont="1"/>
    <xf numFmtId="166" fontId="16" fillId="0" borderId="27" xfId="0" applyNumberFormat="1" applyFont="1" applyBorder="1"/>
    <xf numFmtId="0" fontId="25" fillId="0" borderId="0" xfId="0" applyFont="1" applyAlignment="1">
      <alignment horizontal="left" vertical="center" wrapText="1"/>
    </xf>
    <xf numFmtId="0" fontId="3" fillId="3" borderId="2" xfId="0" applyFont="1" applyFill="1" applyBorder="1" applyAlignment="1">
      <alignment horizontal="left" vertical="center"/>
    </xf>
    <xf numFmtId="0" fontId="4" fillId="0" borderId="3" xfId="0" applyFont="1" applyBorder="1"/>
    <xf numFmtId="0" fontId="4" fillId="0" borderId="4" xfId="0" applyFont="1" applyBorder="1"/>
    <xf numFmtId="0" fontId="8" fillId="2" borderId="0" xfId="0" applyFont="1" applyFill="1" applyAlignment="1">
      <alignment horizontal="center" vertical="center" wrapText="1"/>
    </xf>
    <xf numFmtId="0" fontId="0" fillId="0" borderId="0" xfId="0"/>
    <xf numFmtId="0" fontId="3" fillId="4" borderId="9" xfId="0" applyFont="1" applyFill="1" applyBorder="1" applyAlignment="1">
      <alignment horizontal="center" vertical="center"/>
    </xf>
    <xf numFmtId="0" fontId="4" fillId="0" borderId="10" xfId="0" applyFont="1" applyBorder="1"/>
    <xf numFmtId="0" fontId="4" fillId="0" borderId="11"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2" xfId="0" applyFont="1" applyBorder="1"/>
    <xf numFmtId="0" fontId="4" fillId="0" borderId="19" xfId="0" applyFont="1" applyBorder="1"/>
    <xf numFmtId="0" fontId="4" fillId="0" borderId="17" xfId="0" applyFont="1" applyBorder="1"/>
    <xf numFmtId="0" fontId="14" fillId="5" borderId="10" xfId="0" applyFont="1" applyFill="1" applyBorder="1" applyAlignment="1">
      <alignment horizontal="center" vertical="center"/>
    </xf>
    <xf numFmtId="0" fontId="7" fillId="3" borderId="5" xfId="0" applyFont="1" applyFill="1" applyBorder="1" applyAlignment="1">
      <alignment horizontal="left" vertical="top" wrapText="1"/>
    </xf>
    <xf numFmtId="0" fontId="17" fillId="0" borderId="0" xfId="0" applyFont="1" applyAlignment="1">
      <alignment horizontal="left" vertical="center" wrapText="1"/>
    </xf>
    <xf numFmtId="49" fontId="19" fillId="6" borderId="30" xfId="0" applyNumberFormat="1" applyFont="1" applyFill="1" applyBorder="1" applyAlignment="1">
      <alignment horizontal="center"/>
    </xf>
    <xf numFmtId="0" fontId="4" fillId="0" borderId="31" xfId="0" applyFont="1" applyBorder="1"/>
    <xf numFmtId="49" fontId="19" fillId="6" borderId="32" xfId="0" applyNumberFormat="1" applyFont="1" applyFill="1" applyBorder="1" applyAlignment="1">
      <alignment horizontal="center"/>
    </xf>
    <xf numFmtId="0" fontId="4" fillId="0" borderId="33" xfId="0" applyFont="1" applyBorder="1"/>
    <xf numFmtId="49" fontId="19" fillId="7" borderId="30" xfId="0" applyNumberFormat="1" applyFont="1" applyFill="1" applyBorder="1" applyAlignment="1">
      <alignment horizontal="center"/>
    </xf>
    <xf numFmtId="0" fontId="4" fillId="0" borderId="34" xfId="0" applyFont="1" applyBorder="1"/>
    <xf numFmtId="0" fontId="4" fillId="0" borderId="35" xfId="0" applyFont="1" applyBorder="1"/>
    <xf numFmtId="49" fontId="19" fillId="6" borderId="30" xfId="0" applyNumberFormat="1" applyFont="1" applyFill="1" applyBorder="1" applyAlignment="1">
      <alignment horizontal="center" vertical="center"/>
    </xf>
    <xf numFmtId="49" fontId="19" fillId="7" borderId="30" xfId="0" applyNumberFormat="1" applyFont="1" applyFill="1" applyBorder="1" applyAlignment="1">
      <alignment horizontal="center" vertical="center"/>
    </xf>
    <xf numFmtId="0" fontId="16" fillId="12" borderId="56" xfId="0" applyFont="1" applyFill="1" applyBorder="1" applyAlignment="1">
      <alignment horizontal="left" vertical="center"/>
    </xf>
    <xf numFmtId="0" fontId="4" fillId="0" borderId="57" xfId="0" applyFont="1" applyBorder="1"/>
    <xf numFmtId="0" fontId="16" fillId="0" borderId="0" xfId="0" applyFont="1" applyAlignment="1">
      <alignment horizontal="left" vertical="center"/>
    </xf>
    <xf numFmtId="0" fontId="16" fillId="13" borderId="60" xfId="0" applyFont="1" applyFill="1" applyBorder="1" applyAlignment="1">
      <alignment horizontal="left" vertical="center"/>
    </xf>
    <xf numFmtId="0" fontId="4" fillId="0" borderId="61" xfId="0" applyFont="1" applyBorder="1"/>
    <xf numFmtId="0" fontId="16" fillId="14" borderId="60" xfId="0" applyFont="1" applyFill="1" applyBorder="1" applyAlignment="1">
      <alignment horizontal="left" vertical="center"/>
    </xf>
    <xf numFmtId="0" fontId="16" fillId="15" borderId="60" xfId="0" applyFont="1" applyFill="1" applyBorder="1" applyAlignment="1">
      <alignment horizontal="left" vertical="center"/>
    </xf>
    <xf numFmtId="0" fontId="16" fillId="15" borderId="66" xfId="0" applyFont="1" applyFill="1" applyBorder="1" applyAlignment="1">
      <alignment horizontal="left" vertical="center"/>
    </xf>
    <xf numFmtId="0" fontId="4" fillId="0" borderId="67" xfId="0" applyFont="1" applyBorder="1"/>
    <xf numFmtId="0" fontId="16" fillId="10" borderId="62" xfId="0" applyFont="1" applyFill="1" applyBorder="1" applyAlignment="1">
      <alignment horizontal="left" vertical="center"/>
    </xf>
    <xf numFmtId="0" fontId="4" fillId="0" borderId="65" xfId="0" applyFont="1" applyBorder="1"/>
    <xf numFmtId="0" fontId="16" fillId="0" borderId="28" xfId="0" applyFont="1" applyBorder="1" applyAlignment="1">
      <alignment horizontal="left" vertical="center"/>
    </xf>
    <xf numFmtId="0" fontId="4" fillId="0" borderId="28" xfId="0" applyFont="1" applyBorder="1"/>
    <xf numFmtId="0" fontId="4" fillId="0" borderId="63" xfId="0" applyFont="1" applyBorder="1"/>
    <xf numFmtId="17" fontId="16" fillId="8" borderId="62" xfId="0" applyNumberFormat="1" applyFont="1" applyFill="1" applyBorder="1" applyAlignment="1">
      <alignment horizontal="center" vertical="center"/>
    </xf>
    <xf numFmtId="0" fontId="16" fillId="12" borderId="60" xfId="0" applyFont="1" applyFill="1" applyBorder="1" applyAlignment="1">
      <alignment horizontal="left" vertical="center"/>
    </xf>
    <xf numFmtId="0" fontId="16" fillId="12" borderId="56" xfId="0" applyFont="1" applyFill="1" applyBorder="1" applyAlignment="1">
      <alignment horizontal="left"/>
    </xf>
    <xf numFmtId="0" fontId="15" fillId="0" borderId="0" xfId="0" applyFont="1" applyAlignment="1">
      <alignment horizontal="left"/>
    </xf>
    <xf numFmtId="0" fontId="16" fillId="13" borderId="60" xfId="0" applyFont="1" applyFill="1" applyBorder="1" applyAlignment="1">
      <alignment horizontal="left"/>
    </xf>
    <xf numFmtId="0" fontId="16" fillId="14" borderId="60" xfId="0" applyFont="1" applyFill="1" applyBorder="1" applyAlignment="1">
      <alignment horizontal="left"/>
    </xf>
    <xf numFmtId="0" fontId="16" fillId="15" borderId="60" xfId="0" applyFont="1" applyFill="1" applyBorder="1" applyAlignment="1">
      <alignment horizontal="left"/>
    </xf>
    <xf numFmtId="0" fontId="15" fillId="0" borderId="69" xfId="0" applyFont="1" applyBorder="1" applyAlignment="1">
      <alignment horizontal="left"/>
    </xf>
    <xf numFmtId="0" fontId="4" fillId="0" borderId="69" xfId="0" applyFont="1" applyBorder="1"/>
    <xf numFmtId="0" fontId="16" fillId="16" borderId="56" xfId="0" applyFont="1" applyFill="1" applyBorder="1" applyAlignment="1">
      <alignment horizontal="left"/>
    </xf>
    <xf numFmtId="0" fontId="16" fillId="17" borderId="60" xfId="0" applyFont="1" applyFill="1" applyBorder="1" applyAlignment="1">
      <alignment horizontal="left"/>
    </xf>
    <xf numFmtId="0" fontId="16" fillId="18" borderId="60" xfId="0" applyFont="1" applyFill="1" applyBorder="1" applyAlignment="1">
      <alignment horizontal="left"/>
    </xf>
    <xf numFmtId="0" fontId="16" fillId="16" borderId="70" xfId="0" applyFont="1" applyFill="1" applyBorder="1" applyAlignment="1">
      <alignment horizontal="left"/>
    </xf>
    <xf numFmtId="0" fontId="16" fillId="19" borderId="73" xfId="0" applyFont="1" applyFill="1" applyBorder="1" applyAlignment="1">
      <alignment horizontal="left"/>
    </xf>
    <xf numFmtId="0" fontId="4" fillId="0" borderId="74" xfId="0" applyFont="1" applyBorder="1"/>
    <xf numFmtId="0" fontId="16" fillId="19" borderId="60" xfId="0" applyFont="1" applyFill="1" applyBorder="1" applyAlignment="1">
      <alignment horizontal="left"/>
    </xf>
    <xf numFmtId="0" fontId="4" fillId="0" borderId="75" xfId="0" applyFont="1" applyBorder="1"/>
    <xf numFmtId="0" fontId="4" fillId="0" borderId="42" xfId="0" applyFont="1" applyBorder="1"/>
    <xf numFmtId="0" fontId="4" fillId="0" borderId="78" xfId="0" applyFont="1" applyBorder="1"/>
    <xf numFmtId="0" fontId="16" fillId="19" borderId="66" xfId="0" applyFont="1" applyFill="1" applyBorder="1" applyAlignment="1">
      <alignment horizontal="left"/>
    </xf>
    <xf numFmtId="0" fontId="4" fillId="0" borderId="79" xfId="0" applyFont="1" applyBorder="1"/>
    <xf numFmtId="0" fontId="4" fillId="0" borderId="83" xfId="0" applyFont="1" applyBorder="1"/>
    <xf numFmtId="49" fontId="16" fillId="0" borderId="0" xfId="0" applyNumberFormat="1" applyFont="1" applyAlignment="1">
      <alignment horizontal="center"/>
    </xf>
    <xf numFmtId="0" fontId="16" fillId="13" borderId="84" xfId="0" applyFont="1" applyFill="1" applyBorder="1" applyAlignment="1">
      <alignment horizontal="left"/>
    </xf>
    <xf numFmtId="0" fontId="16" fillId="17" borderId="84" xfId="0" applyFont="1" applyFill="1" applyBorder="1" applyAlignment="1">
      <alignment horizontal="left"/>
    </xf>
    <xf numFmtId="0" fontId="16" fillId="18" borderId="84" xfId="0" applyFont="1" applyFill="1" applyBorder="1" applyAlignment="1">
      <alignment horizontal="left"/>
    </xf>
    <xf numFmtId="0" fontId="16" fillId="19" borderId="84" xfId="0" applyFont="1" applyFill="1" applyBorder="1" applyAlignment="1">
      <alignment horizontal="left"/>
    </xf>
    <xf numFmtId="0" fontId="26" fillId="20" borderId="85" xfId="0" applyFont="1" applyFill="1" applyBorder="1" applyAlignment="1">
      <alignment horizontal="center" vertical="center" wrapText="1"/>
    </xf>
    <xf numFmtId="0" fontId="4" fillId="0" borderId="86" xfId="0" applyFont="1" applyBorder="1"/>
    <xf numFmtId="0" fontId="4" fillId="0" borderId="87" xfId="0" applyFont="1" applyBorder="1"/>
    <xf numFmtId="0" fontId="4" fillId="0" borderId="88" xfId="0" applyFont="1" applyBorder="1"/>
    <xf numFmtId="0" fontId="4" fillId="0" borderId="89" xfId="0" applyFont="1" applyBorder="1"/>
    <xf numFmtId="0" fontId="4" fillId="0" borderId="90" xfId="0" applyFont="1" applyBorder="1"/>
    <xf numFmtId="0" fontId="4" fillId="0" borderId="91" xfId="0" applyFont="1" applyBorder="1"/>
    <xf numFmtId="0" fontId="4" fillId="0" borderId="92" xfId="0" applyFont="1" applyBorder="1"/>
    <xf numFmtId="0" fontId="6" fillId="4" borderId="18" xfId="0" applyFont="1" applyFill="1" applyBorder="1" applyAlignment="1">
      <alignment horizontal="center" vertical="center" wrapText="1"/>
    </xf>
    <xf numFmtId="0" fontId="7" fillId="3" borderId="6"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16" fillId="0" borderId="92" xfId="0" applyFont="1" applyBorder="1" applyAlignment="1">
      <alignment horizontal="center" vertical="center" wrapText="1"/>
    </xf>
    <xf numFmtId="0" fontId="16" fillId="0" borderId="54" xfId="0" applyFont="1" applyBorder="1" applyAlignment="1">
      <alignment horizontal="center" vertical="center" wrapText="1"/>
    </xf>
    <xf numFmtId="0" fontId="29" fillId="21" borderId="92" xfId="1" applyFont="1" applyFill="1" applyBorder="1" applyAlignment="1">
      <alignment horizontal="center" vertical="center" wrapText="1"/>
    </xf>
    <xf numFmtId="0" fontId="29" fillId="21" borderId="54" xfId="1" applyFont="1" applyFill="1" applyBorder="1" applyAlignment="1">
      <alignment horizontal="center" vertical="center" wrapText="1"/>
    </xf>
  </cellXfs>
  <cellStyles count="2">
    <cellStyle name="Hyperlink" xfId="1" builtinId="8"/>
    <cellStyle name="Normal" xfId="0" builtinId="0"/>
  </cellStyles>
  <dxfs count="8">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solid">
          <fgColor rgb="FFB7E1CD"/>
          <bgColor rgb="FFB7E1CD"/>
        </patternFill>
      </fill>
    </dxf>
    <dxf>
      <font>
        <color rgb="FFFF000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MARKETING BUDGET vs. ACTUAL SPEND</a:t>
            </a:r>
          </a:p>
        </c:rich>
      </c:tx>
      <c:overlay val="0"/>
    </c:title>
    <c:autoTitleDeleted val="0"/>
    <c:plotArea>
      <c:layout/>
      <c:barChart>
        <c:barDir val="col"/>
        <c:grouping val="clustered"/>
        <c:varyColors val="1"/>
        <c:ser>
          <c:idx val="0"/>
          <c:order val="0"/>
          <c:tx>
            <c:v>BUDGET</c:v>
          </c:tx>
          <c:spPr>
            <a:solidFill>
              <a:srgbClr val="EEC277"/>
            </a:solidFill>
            <a:ln cmpd="sng">
              <a:solidFill>
                <a:srgbClr val="000000"/>
              </a:solidFill>
            </a:ln>
          </c:spPr>
          <c:invertIfNegative val="1"/>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Budget'!$D$19:$D$30</c:f>
              <c:numCache>
                <c:formatCode>_("$"* #,##0.00_);_("$"* \(#,##0.00\);_("$"* "-"??_);_(@_)</c:formatCode>
                <c:ptCount val="12"/>
                <c:pt idx="0">
                  <c:v>700</c:v>
                </c:pt>
                <c:pt idx="1">
                  <c:v>700</c:v>
                </c:pt>
                <c:pt idx="2">
                  <c:v>700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568-4FA4-9AAA-C8F9652F542A}"/>
            </c:ext>
          </c:extLst>
        </c:ser>
        <c:ser>
          <c:idx val="1"/>
          <c:order val="1"/>
          <c:tx>
            <c:v>ACTUAL</c:v>
          </c:tx>
          <c:spPr>
            <a:solidFill>
              <a:srgbClr val="F0565C"/>
            </a:solidFill>
            <a:ln cmpd="sng">
              <a:solidFill>
                <a:srgbClr val="000000"/>
              </a:solidFill>
            </a:ln>
          </c:spPr>
          <c:invertIfNegative val="1"/>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Budget'!$E$19:$E$30</c:f>
              <c:numCache>
                <c:formatCode>_("$"* #,##0.00_);_("$"* \(#,##0.00\);_("$"* "-"??_);_(@_)</c:formatCode>
                <c:ptCount val="12"/>
                <c:pt idx="0">
                  <c:v>1050</c:v>
                </c:pt>
                <c:pt idx="1">
                  <c:v>1050</c:v>
                </c:pt>
                <c:pt idx="2">
                  <c:v>1050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568-4FA4-9AAA-C8F9652F542A}"/>
            </c:ext>
          </c:extLst>
        </c:ser>
        <c:dLbls>
          <c:showLegendKey val="0"/>
          <c:showVal val="0"/>
          <c:showCatName val="0"/>
          <c:showSerName val="0"/>
          <c:showPercent val="0"/>
          <c:showBubbleSize val="0"/>
        </c:dLbls>
        <c:gapWidth val="150"/>
        <c:axId val="1587891349"/>
        <c:axId val="165513916"/>
      </c:barChart>
      <c:catAx>
        <c:axId val="158789134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b="0">
                <a:solidFill>
                  <a:srgbClr val="000000"/>
                </a:solidFill>
                <a:latin typeface="+mn-lt"/>
              </a:defRPr>
            </a:pPr>
            <a:endParaRPr lang="en-US"/>
          </a:p>
        </c:txPr>
        <c:crossAx val="165513916"/>
        <c:crosses val="autoZero"/>
        <c:auto val="1"/>
        <c:lblAlgn val="ctr"/>
        <c:lblOffset val="100"/>
        <c:noMultiLvlLbl val="1"/>
      </c:catAx>
      <c:valAx>
        <c:axId val="1655139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1" i="0">
                <a:solidFill>
                  <a:srgbClr val="000000"/>
                </a:solidFill>
                <a:latin typeface="+mn-lt"/>
              </a:defRPr>
            </a:pPr>
            <a:endParaRPr lang="en-US"/>
          </a:p>
        </c:txPr>
        <c:crossAx val="1587891349"/>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33475B"/>
                </a:solidFill>
                <a:latin typeface="+mn-lt"/>
              </a:defRPr>
            </a:pPr>
            <a:r>
              <a:rPr b="1" i="0">
                <a:solidFill>
                  <a:srgbClr val="33475B"/>
                </a:solidFill>
                <a:latin typeface="+mn-lt"/>
              </a:rPr>
              <a:t>EVENT BUDGET vs. ACTUAL COMPARISON</a:t>
            </a:r>
          </a:p>
        </c:rich>
      </c:tx>
      <c:overlay val="0"/>
    </c:title>
    <c:autoTitleDeleted val="0"/>
    <c:plotArea>
      <c:layout/>
      <c:barChart>
        <c:barDir val="col"/>
        <c:grouping val="stacked"/>
        <c:varyColors val="1"/>
        <c:ser>
          <c:idx val="0"/>
          <c:order val="0"/>
          <c:tx>
            <c:v>MISCELLANEOUS</c:v>
          </c:tx>
          <c:spPr>
            <a:solidFill>
              <a:srgbClr val="F791AC"/>
            </a:solidFill>
            <a:ln cmpd="sng">
              <a:solidFill>
                <a:srgbClr val="000000"/>
              </a:solidFill>
            </a:ln>
          </c:spPr>
          <c:invertIfNegative val="1"/>
          <c:cat>
            <c:strRef>
              <c:f>'Event Budget'!$E$35:$F$35</c:f>
              <c:strCache>
                <c:ptCount val="2"/>
                <c:pt idx="0">
                  <c:v>BUDGET</c:v>
                </c:pt>
                <c:pt idx="1">
                  <c:v>ACTUAL</c:v>
                </c:pt>
              </c:strCache>
            </c:strRef>
          </c:cat>
          <c:val>
            <c:numRef>
              <c:f>'Event Budget'!$E$40:$F$40</c:f>
              <c:numCache>
                <c:formatCode>_("$"* #,##0.00_);_("$"* \(#,##0.00\);_("$"* "-"??_);_(@_)</c:formatCode>
                <c:ptCount val="2"/>
                <c:pt idx="0">
                  <c:v>500</c:v>
                </c:pt>
                <c:pt idx="1">
                  <c:v>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87-4461-9E5D-1DE08C372330}"/>
            </c:ext>
          </c:extLst>
        </c:ser>
        <c:ser>
          <c:idx val="1"/>
          <c:order val="1"/>
          <c:tx>
            <c:v>PROMOTION</c:v>
          </c:tx>
          <c:spPr>
            <a:solidFill>
              <a:srgbClr val="51D3C4"/>
            </a:solidFill>
            <a:ln cmpd="sng">
              <a:solidFill>
                <a:srgbClr val="000000"/>
              </a:solidFill>
            </a:ln>
          </c:spPr>
          <c:invertIfNegative val="1"/>
          <c:cat>
            <c:strRef>
              <c:f>'Event Budget'!$E$35:$F$35</c:f>
              <c:strCache>
                <c:ptCount val="2"/>
                <c:pt idx="0">
                  <c:v>BUDGET</c:v>
                </c:pt>
                <c:pt idx="1">
                  <c:v>ACTUAL</c:v>
                </c:pt>
              </c:strCache>
            </c:strRef>
          </c:cat>
          <c:val>
            <c:numRef>
              <c:f>'Event Budget'!$E$39:$F$39</c:f>
              <c:numCache>
                <c:formatCode>_("$"* #,##0.00_);_("$"* \(#,##0.00\);_("$"* "-"??_);_(@_)</c:formatCode>
                <c:ptCount val="2"/>
                <c:pt idx="0">
                  <c:v>300</c:v>
                </c:pt>
                <c:pt idx="1">
                  <c:v>300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787-4461-9E5D-1DE08C372330}"/>
            </c:ext>
          </c:extLst>
        </c:ser>
        <c:ser>
          <c:idx val="2"/>
          <c:order val="2"/>
          <c:tx>
            <c:v>PROGRAM</c:v>
          </c:tx>
          <c:spPr>
            <a:solidFill>
              <a:srgbClr val="F5C26F"/>
            </a:solidFill>
            <a:ln cmpd="sng">
              <a:solidFill>
                <a:srgbClr val="000000"/>
              </a:solidFill>
            </a:ln>
          </c:spPr>
          <c:invertIfNegative val="1"/>
          <c:cat>
            <c:strRef>
              <c:f>'Event Budget'!$E$35:$F$35</c:f>
              <c:strCache>
                <c:ptCount val="2"/>
                <c:pt idx="0">
                  <c:v>BUDGET</c:v>
                </c:pt>
                <c:pt idx="1">
                  <c:v>ACTUAL</c:v>
                </c:pt>
              </c:strCache>
            </c:strRef>
          </c:cat>
          <c:val>
            <c:numRef>
              <c:f>'Event Budget'!$E$38:$F$38</c:f>
              <c:numCache>
                <c:formatCode>_("$"* #,##0.00_);_("$"* \(#,##0.00\);_("$"* "-"??_);_(@_)</c:formatCode>
                <c:ptCount val="2"/>
                <c:pt idx="0">
                  <c:v>400</c:v>
                </c:pt>
                <c:pt idx="1">
                  <c:v>400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787-4461-9E5D-1DE08C372330}"/>
            </c:ext>
          </c:extLst>
        </c:ser>
        <c:ser>
          <c:idx val="3"/>
          <c:order val="3"/>
          <c:tx>
            <c:v>REFRESHMENTS</c:v>
          </c:tx>
          <c:spPr>
            <a:solidFill>
              <a:srgbClr val="F46C72"/>
            </a:solidFill>
            <a:ln cmpd="sng">
              <a:solidFill>
                <a:srgbClr val="000000"/>
              </a:solidFill>
            </a:ln>
          </c:spPr>
          <c:invertIfNegative val="1"/>
          <c:cat>
            <c:strRef>
              <c:f>'Event Budget'!$E$35:$F$35</c:f>
              <c:strCache>
                <c:ptCount val="2"/>
                <c:pt idx="0">
                  <c:v>BUDGET</c:v>
                </c:pt>
                <c:pt idx="1">
                  <c:v>ACTUAL</c:v>
                </c:pt>
              </c:strCache>
            </c:strRef>
          </c:cat>
          <c:val>
            <c:numRef>
              <c:f>'Event Budget'!$E$37:$F$37</c:f>
              <c:numCache>
                <c:formatCode>_("$"* #,##0.00_);_("$"* \(#,##0.00\);_("$"* "-"??_);_(@_)</c:formatCode>
                <c:ptCount val="2"/>
                <c:pt idx="0">
                  <c:v>300</c:v>
                </c:pt>
                <c:pt idx="1">
                  <c:v>300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787-4461-9E5D-1DE08C372330}"/>
            </c:ext>
          </c:extLst>
        </c:ser>
        <c:ser>
          <c:idx val="4"/>
          <c:order val="4"/>
          <c:tx>
            <c:v>VENUE</c:v>
          </c:tx>
          <c:spPr>
            <a:solidFill>
              <a:srgbClr val="9982B4"/>
            </a:solidFill>
            <a:ln cmpd="sng">
              <a:solidFill>
                <a:srgbClr val="000000"/>
              </a:solidFill>
            </a:ln>
          </c:spPr>
          <c:invertIfNegative val="1"/>
          <c:cat>
            <c:strRef>
              <c:f>'Event Budget'!$E$35:$F$35</c:f>
              <c:strCache>
                <c:ptCount val="2"/>
                <c:pt idx="0">
                  <c:v>BUDGET</c:v>
                </c:pt>
                <c:pt idx="1">
                  <c:v>ACTUAL</c:v>
                </c:pt>
              </c:strCache>
            </c:strRef>
          </c:cat>
          <c:val>
            <c:numRef>
              <c:f>'Event Budget'!$E$36:$F$36</c:f>
              <c:numCache>
                <c:formatCode>_("$"* #,##0.00_);_("$"* \(#,##0.00\);_("$"* "-"??_);_(@_)</c:formatCode>
                <c:ptCount val="2"/>
                <c:pt idx="0">
                  <c:v>500</c:v>
                </c:pt>
                <c:pt idx="1">
                  <c:v>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787-4461-9E5D-1DE08C372330}"/>
            </c:ext>
          </c:extLst>
        </c:ser>
        <c:dLbls>
          <c:showLegendKey val="0"/>
          <c:showVal val="0"/>
          <c:showCatName val="0"/>
          <c:showSerName val="0"/>
          <c:showPercent val="0"/>
          <c:showBubbleSize val="0"/>
        </c:dLbls>
        <c:gapWidth val="150"/>
        <c:overlap val="100"/>
        <c:axId val="108163133"/>
        <c:axId val="706864784"/>
      </c:barChart>
      <c:catAx>
        <c:axId val="1081631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706864784"/>
        <c:crosses val="autoZero"/>
        <c:auto val="1"/>
        <c:lblAlgn val="ctr"/>
        <c:lblOffset val="100"/>
        <c:noMultiLvlLbl val="1"/>
      </c:catAx>
      <c:valAx>
        <c:axId val="706864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quot;$&quot;* #,##0.00_);_(&quot;$&quot;* \(#,##0.00\);_(&quot;$&quot;* &quot;-&quot;??_);_(@_)" sourceLinked="1"/>
        <c:majorTickMark val="out"/>
        <c:minorTickMark val="none"/>
        <c:tickLblPos val="nextTo"/>
        <c:spPr>
          <a:ln/>
        </c:spPr>
        <c:txPr>
          <a:bodyPr/>
          <a:lstStyle/>
          <a:p>
            <a:pPr lvl="0">
              <a:defRPr b="0">
                <a:solidFill>
                  <a:srgbClr val="000000"/>
                </a:solidFill>
                <a:latin typeface="+mn-lt"/>
              </a:defRPr>
            </a:pPr>
            <a:endParaRPr lang="en-US"/>
          </a:p>
        </c:txPr>
        <c:crossAx val="108163133"/>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33475B"/>
                </a:solidFill>
                <a:latin typeface="+mn-lt"/>
              </a:defRPr>
            </a:pPr>
            <a:r>
              <a:rPr lang="en-US" sz="1400" b="1" i="0">
                <a:solidFill>
                  <a:srgbClr val="33475B"/>
                </a:solidFill>
                <a:latin typeface="+mn-lt"/>
              </a:rPr>
              <a:t>EVENT ACTUAL COST BY CATEGORY</a:t>
            </a:r>
          </a:p>
        </c:rich>
      </c:tx>
      <c:overlay val="0"/>
    </c:title>
    <c:autoTitleDeleted val="0"/>
    <c:plotArea>
      <c:layout/>
      <c:pieChart>
        <c:varyColors val="1"/>
        <c:ser>
          <c:idx val="0"/>
          <c:order val="0"/>
          <c:tx>
            <c:strRef>
              <c:f>'Event Budget'!$F$35</c:f>
              <c:strCache>
                <c:ptCount val="1"/>
                <c:pt idx="0">
                  <c:v>ACTUAL</c:v>
                </c:pt>
              </c:strCache>
            </c:strRef>
          </c:tx>
          <c:dPt>
            <c:idx val="0"/>
            <c:bubble3D val="0"/>
            <c:spPr>
              <a:solidFill>
                <a:srgbClr val="818ED9"/>
              </a:solidFill>
            </c:spPr>
            <c:extLst>
              <c:ext xmlns:c16="http://schemas.microsoft.com/office/drawing/2014/chart" uri="{C3380CC4-5D6E-409C-BE32-E72D297353CC}">
                <c16:uniqueId val="{00000001-3AA6-4E1F-9500-BB43C9A7FCF4}"/>
              </c:ext>
            </c:extLst>
          </c:dPt>
          <c:dPt>
            <c:idx val="1"/>
            <c:bubble3D val="0"/>
            <c:spPr>
              <a:solidFill>
                <a:srgbClr val="F57B81"/>
              </a:solidFill>
            </c:spPr>
            <c:extLst>
              <c:ext xmlns:c16="http://schemas.microsoft.com/office/drawing/2014/chart" uri="{C3380CC4-5D6E-409C-BE32-E72D297353CC}">
                <c16:uniqueId val="{00000003-3AA6-4E1F-9500-BB43C9A7FCF4}"/>
              </c:ext>
            </c:extLst>
          </c:dPt>
          <c:dPt>
            <c:idx val="2"/>
            <c:bubble3D val="0"/>
            <c:spPr>
              <a:solidFill>
                <a:srgbClr val="F5C26F"/>
              </a:solidFill>
            </c:spPr>
            <c:extLst>
              <c:ext xmlns:c16="http://schemas.microsoft.com/office/drawing/2014/chart" uri="{C3380CC4-5D6E-409C-BE32-E72D297353CC}">
                <c16:uniqueId val="{00000005-3AA6-4E1F-9500-BB43C9A7FCF4}"/>
              </c:ext>
            </c:extLst>
          </c:dPt>
          <c:dPt>
            <c:idx val="3"/>
            <c:bubble3D val="0"/>
            <c:spPr>
              <a:solidFill>
                <a:srgbClr val="60D6C8"/>
              </a:solidFill>
            </c:spPr>
            <c:extLst>
              <c:ext xmlns:c16="http://schemas.microsoft.com/office/drawing/2014/chart" uri="{C3380CC4-5D6E-409C-BE32-E72D297353CC}">
                <c16:uniqueId val="{00000007-3AA6-4E1F-9500-BB43C9A7FCF4}"/>
              </c:ext>
            </c:extLst>
          </c:dPt>
          <c:dPt>
            <c:idx val="4"/>
            <c:bubble3D val="0"/>
            <c:spPr>
              <a:solidFill>
                <a:srgbClr val="F67E9D"/>
              </a:solidFill>
            </c:spPr>
            <c:extLst>
              <c:ext xmlns:c16="http://schemas.microsoft.com/office/drawing/2014/chart" uri="{C3380CC4-5D6E-409C-BE32-E72D297353CC}">
                <c16:uniqueId val="{00000009-3AA6-4E1F-9500-BB43C9A7FCF4}"/>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'Event Budget'!$C$36:$C$40</c:f>
              <c:strCache>
                <c:ptCount val="5"/>
                <c:pt idx="0">
                  <c:v>VENUE</c:v>
                </c:pt>
                <c:pt idx="1">
                  <c:v>REFRESHMENTS</c:v>
                </c:pt>
                <c:pt idx="2">
                  <c:v>PROGRAM</c:v>
                </c:pt>
                <c:pt idx="3">
                  <c:v>PROMOTION</c:v>
                </c:pt>
                <c:pt idx="4">
                  <c:v>MISCELLANEOUS</c:v>
                </c:pt>
              </c:strCache>
            </c:strRef>
          </c:cat>
          <c:val>
            <c:numRef>
              <c:f>'Event Budget'!$F$36:$F$40</c:f>
              <c:numCache>
                <c:formatCode>_("$"* #,##0.00_);_("$"* \(#,##0.00\);_("$"* "-"??_);_(@_)</c:formatCode>
                <c:ptCount val="5"/>
                <c:pt idx="0">
                  <c:v>500</c:v>
                </c:pt>
                <c:pt idx="1">
                  <c:v>300</c:v>
                </c:pt>
                <c:pt idx="2">
                  <c:v>400</c:v>
                </c:pt>
                <c:pt idx="3">
                  <c:v>300</c:v>
                </c:pt>
                <c:pt idx="4">
                  <c:v>500</c:v>
                </c:pt>
              </c:numCache>
            </c:numRef>
          </c:val>
          <c:extLst>
            <c:ext xmlns:c16="http://schemas.microsoft.com/office/drawing/2014/chart" uri="{C3380CC4-5D6E-409C-BE32-E72D297353CC}">
              <c16:uniqueId val="{0000000A-3AA6-4E1F-9500-BB43C9A7FCF4}"/>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b="1" i="0">
                <a:solidFill>
                  <a:srgbClr val="757575"/>
                </a:solidFill>
                <a:latin typeface="+mn-lt"/>
              </a:rPr>
              <a:t>CUMULATIVE MARKETING
BUDGET vs. ACTUAL SPEND</a:t>
            </a:r>
          </a:p>
        </c:rich>
      </c:tx>
      <c:layout>
        <c:manualLayout>
          <c:xMode val="edge"/>
          <c:yMode val="edge"/>
          <c:x val="0.3514164028465514"/>
          <c:y val="2.4757569639459399E-2"/>
        </c:manualLayout>
      </c:layout>
      <c:overlay val="0"/>
    </c:title>
    <c:autoTitleDeleted val="0"/>
    <c:plotArea>
      <c:layout/>
      <c:lineChart>
        <c:grouping val="standard"/>
        <c:varyColors val="1"/>
        <c:ser>
          <c:idx val="0"/>
          <c:order val="0"/>
          <c:tx>
            <c:v>CUMULATIVE BUDGET</c:v>
          </c:tx>
          <c:spPr>
            <a:ln cmpd="sng">
              <a:solidFill>
                <a:srgbClr val="F0565C"/>
              </a:solidFill>
            </a:ln>
          </c:spPr>
          <c:marker>
            <c:symbol val="none"/>
          </c:marker>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Budget'!$G$19:$G$30</c:f>
              <c:numCache>
                <c:formatCode>_("$"* #,##0.00_);_("$"* \(#,##0.00\);_("$"* "-"??_);_(@_)</c:formatCode>
                <c:ptCount val="12"/>
                <c:pt idx="0">
                  <c:v>700</c:v>
                </c:pt>
                <c:pt idx="1">
                  <c:v>1400</c:v>
                </c:pt>
                <c:pt idx="2">
                  <c:v>2100</c:v>
                </c:pt>
                <c:pt idx="3">
                  <c:v>2100</c:v>
                </c:pt>
                <c:pt idx="4">
                  <c:v>2100</c:v>
                </c:pt>
                <c:pt idx="5">
                  <c:v>2100</c:v>
                </c:pt>
                <c:pt idx="6">
                  <c:v>2100</c:v>
                </c:pt>
                <c:pt idx="7">
                  <c:v>2100</c:v>
                </c:pt>
                <c:pt idx="8">
                  <c:v>2100</c:v>
                </c:pt>
                <c:pt idx="9">
                  <c:v>2100</c:v>
                </c:pt>
                <c:pt idx="10">
                  <c:v>2100</c:v>
                </c:pt>
                <c:pt idx="11">
                  <c:v>2100</c:v>
                </c:pt>
              </c:numCache>
            </c:numRef>
          </c:val>
          <c:smooth val="0"/>
          <c:extLst>
            <c:ext xmlns:c16="http://schemas.microsoft.com/office/drawing/2014/chart" uri="{C3380CC4-5D6E-409C-BE32-E72D297353CC}">
              <c16:uniqueId val="{00000000-D039-4A4F-A79A-20257E615948}"/>
            </c:ext>
          </c:extLst>
        </c:ser>
        <c:ser>
          <c:idx val="1"/>
          <c:order val="1"/>
          <c:tx>
            <c:v>CUMULATIVE SPEND</c:v>
          </c:tx>
          <c:spPr>
            <a:ln cmpd="sng">
              <a:solidFill>
                <a:srgbClr val="EEC277"/>
              </a:solidFill>
            </a:ln>
          </c:spPr>
          <c:marker>
            <c:symbol val="none"/>
          </c:marker>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Budget'!$H$19:$H$30</c:f>
              <c:numCache>
                <c:formatCode>_("$"* #,##0.00_);_("$"* \(#,##0.00\);_("$"* "-"??_);_(@_)</c:formatCode>
                <c:ptCount val="12"/>
                <c:pt idx="0">
                  <c:v>1050</c:v>
                </c:pt>
                <c:pt idx="1">
                  <c:v>2100</c:v>
                </c:pt>
                <c:pt idx="2">
                  <c:v>3150</c:v>
                </c:pt>
                <c:pt idx="3">
                  <c:v>3150</c:v>
                </c:pt>
                <c:pt idx="4">
                  <c:v>3150</c:v>
                </c:pt>
                <c:pt idx="5">
                  <c:v>3150</c:v>
                </c:pt>
                <c:pt idx="6">
                  <c:v>3150</c:v>
                </c:pt>
                <c:pt idx="7">
                  <c:v>3150</c:v>
                </c:pt>
                <c:pt idx="8">
                  <c:v>3150</c:v>
                </c:pt>
                <c:pt idx="9">
                  <c:v>3150</c:v>
                </c:pt>
                <c:pt idx="10">
                  <c:v>3150</c:v>
                </c:pt>
                <c:pt idx="11">
                  <c:v>3150</c:v>
                </c:pt>
              </c:numCache>
            </c:numRef>
          </c:val>
          <c:smooth val="0"/>
          <c:extLst>
            <c:ext xmlns:c16="http://schemas.microsoft.com/office/drawing/2014/chart" uri="{C3380CC4-5D6E-409C-BE32-E72D297353CC}">
              <c16:uniqueId val="{00000001-D039-4A4F-A79A-20257E615948}"/>
            </c:ext>
          </c:extLst>
        </c:ser>
        <c:dLbls>
          <c:showLegendKey val="0"/>
          <c:showVal val="0"/>
          <c:showCatName val="0"/>
          <c:showSerName val="0"/>
          <c:showPercent val="0"/>
          <c:showBubbleSize val="0"/>
        </c:dLbls>
        <c:smooth val="0"/>
        <c:axId val="2950030"/>
        <c:axId val="616061065"/>
      </c:lineChart>
      <c:catAx>
        <c:axId val="295003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txPr>
          <a:bodyPr/>
          <a:lstStyle/>
          <a:p>
            <a:pPr lvl="0">
              <a:defRPr b="0">
                <a:solidFill>
                  <a:srgbClr val="000000"/>
                </a:solidFill>
                <a:latin typeface="+mn-lt"/>
              </a:defRPr>
            </a:pPr>
            <a:endParaRPr lang="en-US"/>
          </a:p>
        </c:txPr>
        <c:crossAx val="616061065"/>
        <c:crosses val="autoZero"/>
        <c:auto val="1"/>
        <c:lblAlgn val="ctr"/>
        <c:lblOffset val="100"/>
        <c:noMultiLvlLbl val="1"/>
      </c:catAx>
      <c:valAx>
        <c:axId val="61606106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2950030"/>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PRODUCT MARKETING YEAR-TO-DATE SUMMARY</a:t>
            </a:r>
          </a:p>
        </c:rich>
      </c:tx>
      <c:overlay val="0"/>
    </c:title>
    <c:autoTitleDeleted val="0"/>
    <c:plotArea>
      <c:layout/>
      <c:barChart>
        <c:barDir val="col"/>
        <c:grouping val="stacked"/>
        <c:varyColors val="1"/>
        <c:ser>
          <c:idx val="0"/>
          <c:order val="0"/>
          <c:tx>
            <c:v>CONTENT</c:v>
          </c:tx>
          <c:spPr>
            <a:solidFill>
              <a:srgbClr val="60D6C8"/>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Budget'!$E$31:$F$31</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6E-4540-82D1-637712F13C5A}"/>
            </c:ext>
          </c:extLst>
        </c:ser>
        <c:ser>
          <c:idx val="1"/>
          <c:order val="1"/>
          <c:tx>
            <c:v>PRODUCT RELEASES</c:v>
          </c:tx>
          <c:spPr>
            <a:solidFill>
              <a:srgbClr val="F6CA82"/>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Budget'!$E$30:$F$30</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96E-4540-82D1-637712F13C5A}"/>
            </c:ext>
          </c:extLst>
        </c:ser>
        <c:ser>
          <c:idx val="2"/>
          <c:order val="2"/>
          <c:tx>
            <c:v>PRODUCT TESTING</c:v>
          </c:tx>
          <c:spPr>
            <a:solidFill>
              <a:srgbClr val="F57B81"/>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Budget'!$E$29:$F$29</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96E-4540-82D1-637712F13C5A}"/>
            </c:ext>
          </c:extLst>
        </c:ser>
        <c:ser>
          <c:idx val="3"/>
          <c:order val="3"/>
          <c:tx>
            <c:v>PRODUCT/MARKET FIT</c:v>
          </c:tx>
          <c:spPr>
            <a:solidFill>
              <a:srgbClr val="929DDE"/>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Budget'!$E$28:$F$28</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96E-4540-82D1-637712F13C5A}"/>
            </c:ext>
          </c:extLst>
        </c:ser>
        <c:dLbls>
          <c:showLegendKey val="0"/>
          <c:showVal val="0"/>
          <c:showCatName val="0"/>
          <c:showSerName val="0"/>
          <c:showPercent val="0"/>
          <c:showBubbleSize val="0"/>
        </c:dLbls>
        <c:gapWidth val="150"/>
        <c:overlap val="100"/>
        <c:axId val="928314839"/>
        <c:axId val="1456845234"/>
      </c:barChart>
      <c:catAx>
        <c:axId val="92831483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1456845234"/>
        <c:crosses val="autoZero"/>
        <c:auto val="1"/>
        <c:lblAlgn val="ctr"/>
        <c:lblOffset val="100"/>
        <c:noMultiLvlLbl val="1"/>
      </c:catAx>
      <c:valAx>
        <c:axId val="14568452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928314839"/>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CONTENT YEAR-TO-DATE SUMMARY</a:t>
            </a:r>
          </a:p>
        </c:rich>
      </c:tx>
      <c:overlay val="0"/>
    </c:title>
    <c:autoTitleDeleted val="0"/>
    <c:plotArea>
      <c:layout/>
      <c:barChart>
        <c:barDir val="col"/>
        <c:grouping val="stacked"/>
        <c:varyColors val="1"/>
        <c:ser>
          <c:idx val="0"/>
          <c:order val="0"/>
          <c:tx>
            <c:v>FREELANCERS</c:v>
          </c:tx>
          <c:spPr>
            <a:solidFill>
              <a:srgbClr val="60D6C8"/>
            </a:solidFill>
            <a:ln cmpd="sng">
              <a:solidFill>
                <a:srgbClr val="000000"/>
              </a:solidFill>
            </a:ln>
          </c:spPr>
          <c:invertIfNegative val="1"/>
          <c:cat>
            <c:strRef>
              <c:f>'Content Budget'!$E$30:$F$30</c:f>
              <c:strCache>
                <c:ptCount val="2"/>
                <c:pt idx="0">
                  <c:v>BUDGET</c:v>
                </c:pt>
                <c:pt idx="1">
                  <c:v>ACTUAL</c:v>
                </c:pt>
              </c:strCache>
            </c:strRef>
          </c:cat>
          <c:val>
            <c:numRef>
              <c:f>'Content Budget'!$E$34:$F$34</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A17-4FAA-9BC4-B815E50FFFBA}"/>
            </c:ext>
          </c:extLst>
        </c:ser>
        <c:ser>
          <c:idx val="1"/>
          <c:order val="1"/>
          <c:tx>
            <c:v>SERVICES</c:v>
          </c:tx>
          <c:spPr>
            <a:solidFill>
              <a:srgbClr val="F7CF8D"/>
            </a:solidFill>
            <a:ln cmpd="sng">
              <a:solidFill>
                <a:srgbClr val="000000"/>
              </a:solidFill>
            </a:ln>
          </c:spPr>
          <c:invertIfNegative val="1"/>
          <c:cat>
            <c:strRef>
              <c:f>'Content Budget'!$E$30:$F$30</c:f>
              <c:strCache>
                <c:ptCount val="2"/>
                <c:pt idx="0">
                  <c:v>BUDGET</c:v>
                </c:pt>
                <c:pt idx="1">
                  <c:v>ACTUAL</c:v>
                </c:pt>
              </c:strCache>
            </c:strRef>
          </c:cat>
          <c:val>
            <c:numRef>
              <c:f>'Content Budget'!$E$33:$F$33</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A17-4FAA-9BC4-B815E50FFFBA}"/>
            </c:ext>
          </c:extLst>
        </c:ser>
        <c:ser>
          <c:idx val="2"/>
          <c:order val="2"/>
          <c:tx>
            <c:v>PUBLISHING TOOLS</c:v>
          </c:tx>
          <c:spPr>
            <a:solidFill>
              <a:srgbClr val="F57B81"/>
            </a:solidFill>
            <a:ln cmpd="sng">
              <a:solidFill>
                <a:srgbClr val="000000"/>
              </a:solidFill>
            </a:ln>
          </c:spPr>
          <c:invertIfNegative val="1"/>
          <c:cat>
            <c:strRef>
              <c:f>'Content Budget'!$E$30:$F$30</c:f>
              <c:strCache>
                <c:ptCount val="2"/>
                <c:pt idx="0">
                  <c:v>BUDGET</c:v>
                </c:pt>
                <c:pt idx="1">
                  <c:v>ACTUAL</c:v>
                </c:pt>
              </c:strCache>
            </c:strRef>
          </c:cat>
          <c:val>
            <c:numRef>
              <c:f>'Content Budget'!$E$32:$F$32</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A17-4FAA-9BC4-B815E50FFFBA}"/>
            </c:ext>
          </c:extLst>
        </c:ser>
        <c:ser>
          <c:idx val="3"/>
          <c:order val="3"/>
          <c:tx>
            <c:v>SOFTWARE</c:v>
          </c:tx>
          <c:spPr>
            <a:solidFill>
              <a:srgbClr val="9FA8E1"/>
            </a:solidFill>
            <a:ln cmpd="sng">
              <a:solidFill>
                <a:srgbClr val="000000"/>
              </a:solidFill>
            </a:ln>
          </c:spPr>
          <c:invertIfNegative val="1"/>
          <c:cat>
            <c:strRef>
              <c:f>'Content Budget'!$E$30:$F$30</c:f>
              <c:strCache>
                <c:ptCount val="2"/>
                <c:pt idx="0">
                  <c:v>BUDGET</c:v>
                </c:pt>
                <c:pt idx="1">
                  <c:v>ACTUAL</c:v>
                </c:pt>
              </c:strCache>
            </c:strRef>
          </c:cat>
          <c:val>
            <c:numRef>
              <c:f>'Content Budget'!$E$31:$F$31</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A17-4FAA-9BC4-B815E50FFFBA}"/>
            </c:ext>
          </c:extLst>
        </c:ser>
        <c:dLbls>
          <c:showLegendKey val="0"/>
          <c:showVal val="0"/>
          <c:showCatName val="0"/>
          <c:showSerName val="0"/>
          <c:showPercent val="0"/>
          <c:showBubbleSize val="0"/>
        </c:dLbls>
        <c:gapWidth val="150"/>
        <c:overlap val="100"/>
        <c:axId val="830728346"/>
        <c:axId val="565465113"/>
      </c:barChart>
      <c:catAx>
        <c:axId val="83072834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565465113"/>
        <c:crosses val="autoZero"/>
        <c:auto val="1"/>
        <c:lblAlgn val="ctr"/>
        <c:lblOffset val="100"/>
        <c:noMultiLvlLbl val="1"/>
      </c:catAx>
      <c:valAx>
        <c:axId val="56546511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830728346"/>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PAID ADVERTISING YEAR-TO-DATE SUMMARY</a:t>
            </a:r>
          </a:p>
        </c:rich>
      </c:tx>
      <c:overlay val="0"/>
    </c:title>
    <c:autoTitleDeleted val="0"/>
    <c:plotArea>
      <c:layout/>
      <c:barChart>
        <c:barDir val="col"/>
        <c:grouping val="stacked"/>
        <c:varyColors val="1"/>
        <c:ser>
          <c:idx val="0"/>
          <c:order val="0"/>
          <c:tx>
            <c:v>LEAD GENERATION</c:v>
          </c:tx>
          <c:spPr>
            <a:solidFill>
              <a:srgbClr val="F791AC"/>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Budget'!$E$35:$F$35</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AA-4F47-B857-841E71EE88EA}"/>
            </c:ext>
          </c:extLst>
        </c:ser>
        <c:ser>
          <c:idx val="1"/>
          <c:order val="1"/>
          <c:tx>
            <c:v>SOCIAL</c:v>
          </c:tx>
          <c:spPr>
            <a:solidFill>
              <a:srgbClr val="4FD1C2"/>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Budget'!$E$34:$F$34</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EAA-4F47-B857-841E71EE88EA}"/>
            </c:ext>
          </c:extLst>
        </c:ser>
        <c:ser>
          <c:idx val="2"/>
          <c:order val="2"/>
          <c:tx>
            <c:v>AFFILIATE</c:v>
          </c:tx>
          <c:spPr>
            <a:solidFill>
              <a:srgbClr val="F5C373"/>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Budget'!$E$33:$F$33</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EAA-4F47-B857-841E71EE88EA}"/>
            </c:ext>
          </c:extLst>
        </c:ser>
        <c:ser>
          <c:idx val="3"/>
          <c:order val="3"/>
          <c:tx>
            <c:v>DISPLAY &amp; RETARGETING</c:v>
          </c:tx>
          <c:spPr>
            <a:solidFill>
              <a:srgbClr val="F3676E"/>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Budget'!$E$32:$F$32</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EAA-4F47-B857-841E71EE88EA}"/>
            </c:ext>
          </c:extLst>
        </c:ser>
        <c:ser>
          <c:idx val="4"/>
          <c:order val="4"/>
          <c:tx>
            <c:v>SEARCH</c:v>
          </c:tx>
          <c:spPr>
            <a:solidFill>
              <a:srgbClr val="8D98DB"/>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Budget'!$E$31:$F$31</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EAA-4F47-B857-841E71EE88EA}"/>
            </c:ext>
          </c:extLst>
        </c:ser>
        <c:dLbls>
          <c:showLegendKey val="0"/>
          <c:showVal val="0"/>
          <c:showCatName val="0"/>
          <c:showSerName val="0"/>
          <c:showPercent val="0"/>
          <c:showBubbleSize val="0"/>
        </c:dLbls>
        <c:gapWidth val="150"/>
        <c:overlap val="100"/>
        <c:axId val="1013547474"/>
        <c:axId val="548224409"/>
      </c:barChart>
      <c:catAx>
        <c:axId val="10135474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548224409"/>
        <c:crosses val="autoZero"/>
        <c:auto val="1"/>
        <c:lblAlgn val="ctr"/>
        <c:lblOffset val="100"/>
        <c:noMultiLvlLbl val="1"/>
      </c:catAx>
      <c:valAx>
        <c:axId val="54822440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1013547474"/>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b="1" i="0">
                <a:solidFill>
                  <a:srgbClr val="757575"/>
                </a:solidFill>
                <a:latin typeface="+mn-lt"/>
              </a:rPr>
              <a:t>PUBLIC RELATIONS YEAR-TO-DATE SUMMARY</a:t>
            </a:r>
          </a:p>
        </c:rich>
      </c:tx>
      <c:overlay val="0"/>
    </c:title>
    <c:autoTitleDeleted val="0"/>
    <c:plotArea>
      <c:layout/>
      <c:barChart>
        <c:barDir val="col"/>
        <c:grouping val="stacked"/>
        <c:varyColors val="1"/>
        <c:ser>
          <c:idx val="0"/>
          <c:order val="0"/>
          <c:tx>
            <c:v>AGENCY</c:v>
          </c:tx>
          <c:spPr>
            <a:solidFill>
              <a:srgbClr val="F8A2B9"/>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Budget'!$E$38:$F$38</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AA-4CDA-A1D6-DE2FBAEC9B8B}"/>
            </c:ext>
          </c:extLst>
        </c:ser>
        <c:ser>
          <c:idx val="1"/>
          <c:order val="1"/>
          <c:tx>
            <c:v>MEDIA RELATIONS / AWARDS</c:v>
          </c:tx>
          <c:spPr>
            <a:solidFill>
              <a:srgbClr val="58D4C5"/>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Budget'!$E$37:$F$37</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AA-4CDA-A1D6-DE2FBAEC9B8B}"/>
            </c:ext>
          </c:extLst>
        </c:ser>
        <c:ser>
          <c:idx val="2"/>
          <c:order val="2"/>
          <c:tx>
            <c:v>EVENTS / TRADESHOWS</c:v>
          </c:tx>
          <c:spPr>
            <a:solidFill>
              <a:srgbClr val="F6CA82"/>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Budget'!$E$36:$F$36</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3AA-4CDA-A1D6-DE2FBAEC9B8B}"/>
            </c:ext>
          </c:extLst>
        </c:ser>
        <c:ser>
          <c:idx val="3"/>
          <c:order val="3"/>
          <c:tx>
            <c:v>CONTENT</c:v>
          </c:tx>
          <c:spPr>
            <a:solidFill>
              <a:srgbClr val="F5777D"/>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Budget'!$E$35:$F$35</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3AA-4CDA-A1D6-DE2FBAEC9B8B}"/>
            </c:ext>
          </c:extLst>
        </c:ser>
        <c:ser>
          <c:idx val="4"/>
          <c:order val="4"/>
          <c:tx>
            <c:v>SUBSCRIPTIONS</c:v>
          </c:tx>
          <c:spPr>
            <a:solidFill>
              <a:srgbClr val="A591BD"/>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Budget'!$E$34:$F$34</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3AA-4CDA-A1D6-DE2FBAEC9B8B}"/>
            </c:ext>
          </c:extLst>
        </c:ser>
        <c:dLbls>
          <c:showLegendKey val="0"/>
          <c:showVal val="0"/>
          <c:showCatName val="0"/>
          <c:showSerName val="0"/>
          <c:showPercent val="0"/>
          <c:showBubbleSize val="0"/>
        </c:dLbls>
        <c:gapWidth val="150"/>
        <c:overlap val="100"/>
        <c:axId val="623014977"/>
        <c:axId val="186449084"/>
      </c:barChart>
      <c:catAx>
        <c:axId val="62301497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186449084"/>
        <c:crosses val="autoZero"/>
        <c:auto val="1"/>
        <c:lblAlgn val="ctr"/>
        <c:lblOffset val="100"/>
        <c:noMultiLvlLbl val="1"/>
      </c:catAx>
      <c:valAx>
        <c:axId val="1864490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623014977"/>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BRANDING &amp; CREATIVE YEAR-TO-DATE SUMMARY</a:t>
            </a:r>
          </a:p>
        </c:rich>
      </c:tx>
      <c:layout>
        <c:manualLayout>
          <c:xMode val="edge"/>
          <c:yMode val="edge"/>
          <c:x val="2.9796839729119642E-2"/>
          <c:y val="5.1893939393939395E-2"/>
        </c:manualLayout>
      </c:layout>
      <c:overlay val="0"/>
    </c:title>
    <c:autoTitleDeleted val="0"/>
    <c:plotArea>
      <c:layout/>
      <c:barChart>
        <c:barDir val="col"/>
        <c:grouping val="stacked"/>
        <c:varyColors val="1"/>
        <c:ser>
          <c:idx val="0"/>
          <c:order val="0"/>
          <c:tx>
            <c:v>MISCELLANEOUS</c:v>
          </c:tx>
          <c:spPr>
            <a:solidFill>
              <a:srgbClr val="F793AD"/>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Budget'!$E$44:$F$44</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AF-460C-9528-08F68D90FD2B}"/>
            </c:ext>
          </c:extLst>
        </c:ser>
        <c:ser>
          <c:idx val="1"/>
          <c:order val="1"/>
          <c:tx>
            <c:v>OUTSOURCING</c:v>
          </c:tx>
          <c:spPr>
            <a:solidFill>
              <a:srgbClr val="58D4C5"/>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Budget'!$E$43:$F$43</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7AF-460C-9528-08F68D90FD2B}"/>
            </c:ext>
          </c:extLst>
        </c:ser>
        <c:ser>
          <c:idx val="2"/>
          <c:order val="2"/>
          <c:tx>
            <c:v>EQUIPMENT RENTALS / PURCHASES</c:v>
          </c:tx>
          <c:spPr>
            <a:solidFill>
              <a:srgbClr val="F6CA82"/>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Budget'!$E$42:$F$42</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7AF-460C-9528-08F68D90FD2B}"/>
            </c:ext>
          </c:extLst>
        </c:ser>
        <c:ser>
          <c:idx val="3"/>
          <c:order val="3"/>
          <c:tx>
            <c:v>HARDWARE</c:v>
          </c:tx>
          <c:spPr>
            <a:solidFill>
              <a:srgbClr val="F5777D"/>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Budget'!$E$41:$F$41</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7AF-460C-9528-08F68D90FD2B}"/>
            </c:ext>
          </c:extLst>
        </c:ser>
        <c:ser>
          <c:idx val="4"/>
          <c:order val="4"/>
          <c:tx>
            <c:v>SOFTWARE</c:v>
          </c:tx>
          <c:spPr>
            <a:solidFill>
              <a:srgbClr val="9F89B9"/>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Budget'!$E$40:$F$40</c:f>
              <c:numCache>
                <c:formatCode>_("$"* #,##0.00_);_("$"* \(#,##0.00\);_("$"* "-"??_);_(@_)</c:formatCode>
                <c:ptCount val="2"/>
                <c:pt idx="0">
                  <c:v>1800</c:v>
                </c:pt>
                <c:pt idx="1">
                  <c:v>1800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7AF-460C-9528-08F68D90FD2B}"/>
            </c:ext>
          </c:extLst>
        </c:ser>
        <c:dLbls>
          <c:showLegendKey val="0"/>
          <c:showVal val="0"/>
          <c:showCatName val="0"/>
          <c:showSerName val="0"/>
          <c:showPercent val="0"/>
          <c:showBubbleSize val="0"/>
        </c:dLbls>
        <c:gapWidth val="150"/>
        <c:overlap val="100"/>
        <c:axId val="797709997"/>
        <c:axId val="852688594"/>
      </c:barChart>
      <c:catAx>
        <c:axId val="7977099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852688594"/>
        <c:crosses val="autoZero"/>
        <c:auto val="1"/>
        <c:lblAlgn val="ctr"/>
        <c:lblOffset val="100"/>
        <c:noMultiLvlLbl val="1"/>
      </c:catAx>
      <c:valAx>
        <c:axId val="8526885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797709997"/>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WEBSITE REDESIGN BUDGET vs. ACTUAL COMPARISON</a:t>
            </a:r>
          </a:p>
        </c:rich>
      </c:tx>
      <c:overlay val="0"/>
    </c:title>
    <c:autoTitleDeleted val="0"/>
    <c:plotArea>
      <c:layout/>
      <c:barChart>
        <c:barDir val="col"/>
        <c:grouping val="stacked"/>
        <c:varyColors val="1"/>
        <c:ser>
          <c:idx val="0"/>
          <c:order val="0"/>
          <c:tx>
            <c:v>EXISTING CONTENT MIGRATION</c:v>
          </c:tx>
          <c:spPr>
            <a:solidFill>
              <a:srgbClr val="F793AD"/>
            </a:solidFill>
            <a:ln cmpd="sng">
              <a:solidFill>
                <a:srgbClr val="000000"/>
              </a:solidFill>
            </a:ln>
          </c:spPr>
          <c:invertIfNegative val="1"/>
          <c:cat>
            <c:strRef>
              <c:f>'Website Redesign Budget'!$E$32:$F$32</c:f>
              <c:strCache>
                <c:ptCount val="2"/>
                <c:pt idx="0">
                  <c:v>BUDGET</c:v>
                </c:pt>
                <c:pt idx="1">
                  <c:v>ACTUAL</c:v>
                </c:pt>
              </c:strCache>
            </c:strRef>
          </c:cat>
          <c:val>
            <c:numRef>
              <c:f>'Website Redesign Budget'!$E$37:$F$37</c:f>
              <c:numCache>
                <c:formatCode>_("$"* #,##0.00_);_("$"* \(#,##0.00\);_("$"* "-"??_);_(@_)</c:formatCode>
                <c:ptCount val="2"/>
                <c:pt idx="0">
                  <c:v>200</c:v>
                </c:pt>
                <c:pt idx="1">
                  <c:v>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2B4-47BC-B2ED-60DF4CE8B7AE}"/>
            </c:ext>
          </c:extLst>
        </c:ser>
        <c:ser>
          <c:idx val="1"/>
          <c:order val="1"/>
          <c:tx>
            <c:v>TESTING</c:v>
          </c:tx>
          <c:spPr>
            <a:solidFill>
              <a:srgbClr val="41CFBE"/>
            </a:solidFill>
            <a:ln cmpd="sng">
              <a:solidFill>
                <a:srgbClr val="000000"/>
              </a:solidFill>
            </a:ln>
          </c:spPr>
          <c:invertIfNegative val="1"/>
          <c:cat>
            <c:strRef>
              <c:f>'Website Redesign Budget'!$E$32:$F$32</c:f>
              <c:strCache>
                <c:ptCount val="2"/>
                <c:pt idx="0">
                  <c:v>BUDGET</c:v>
                </c:pt>
                <c:pt idx="1">
                  <c:v>ACTUAL</c:v>
                </c:pt>
              </c:strCache>
            </c:strRef>
          </c:cat>
          <c:val>
            <c:numRef>
              <c:f>'Website Redesign Budget'!$E$36:$F$36</c:f>
              <c:numCache>
                <c:formatCode>_("$"* #,##0.00_);_("$"* \(#,##0.00\);_("$"* "-"??_);_(@_)</c:formatCode>
                <c:ptCount val="2"/>
                <c:pt idx="0">
                  <c:v>100</c:v>
                </c:pt>
                <c:pt idx="1">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2B4-47BC-B2ED-60DF4CE8B7AE}"/>
            </c:ext>
          </c:extLst>
        </c:ser>
        <c:ser>
          <c:idx val="2"/>
          <c:order val="2"/>
          <c:tx>
            <c:v>CONTENT &amp; DESIGN</c:v>
          </c:tx>
          <c:spPr>
            <a:solidFill>
              <a:srgbClr val="F6CA82"/>
            </a:solidFill>
            <a:ln cmpd="sng">
              <a:solidFill>
                <a:srgbClr val="000000"/>
              </a:solidFill>
            </a:ln>
          </c:spPr>
          <c:invertIfNegative val="1"/>
          <c:dPt>
            <c:idx val="0"/>
            <c:invertIfNegative val="1"/>
            <c:bubble3D val="0"/>
            <c:spPr>
              <a:solidFill>
                <a:srgbClr val="F5C577"/>
              </a:solidFill>
              <a:ln cmpd="sng">
                <a:solidFill>
                  <a:srgbClr val="000000"/>
                </a:solidFill>
              </a:ln>
            </c:spPr>
            <c:extLst>
              <c:ext xmlns:c16="http://schemas.microsoft.com/office/drawing/2014/chart" uri="{C3380CC4-5D6E-409C-BE32-E72D297353CC}">
                <c16:uniqueId val="{00000003-92B4-47BC-B2ED-60DF4CE8B7AE}"/>
              </c:ext>
            </c:extLst>
          </c:dPt>
          <c:dPt>
            <c:idx val="1"/>
            <c:invertIfNegative val="1"/>
            <c:bubble3D val="0"/>
            <c:spPr>
              <a:solidFill>
                <a:srgbClr val="F5C577"/>
              </a:solidFill>
              <a:ln cmpd="sng">
                <a:solidFill>
                  <a:srgbClr val="000000"/>
                </a:solidFill>
              </a:ln>
            </c:spPr>
            <c:extLst>
              <c:ext xmlns:c16="http://schemas.microsoft.com/office/drawing/2014/chart" uri="{C3380CC4-5D6E-409C-BE32-E72D297353CC}">
                <c16:uniqueId val="{00000005-92B4-47BC-B2ED-60DF4CE8B7AE}"/>
              </c:ext>
            </c:extLst>
          </c:dPt>
          <c:cat>
            <c:strRef>
              <c:f>'Website Redesign Budget'!$E$32:$F$32</c:f>
              <c:strCache>
                <c:ptCount val="2"/>
                <c:pt idx="0">
                  <c:v>BUDGET</c:v>
                </c:pt>
                <c:pt idx="1">
                  <c:v>ACTUAL</c:v>
                </c:pt>
              </c:strCache>
            </c:strRef>
          </c:cat>
          <c:val>
            <c:numRef>
              <c:f>'Website Redesign Budget'!$E$35:$F$35</c:f>
              <c:numCache>
                <c:formatCode>_("$"* #,##0.00_);_("$"* \(#,##0.00\);_("$"* "-"??_);_(@_)</c:formatCode>
                <c:ptCount val="2"/>
                <c:pt idx="0">
                  <c:v>800</c:v>
                </c:pt>
                <c:pt idx="1">
                  <c:v>800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92B4-47BC-B2ED-60DF4CE8B7AE}"/>
            </c:ext>
          </c:extLst>
        </c:ser>
        <c:ser>
          <c:idx val="3"/>
          <c:order val="3"/>
          <c:tx>
            <c:v>SOFTWARE</c:v>
          </c:tx>
          <c:spPr>
            <a:solidFill>
              <a:srgbClr val="F5777D"/>
            </a:solidFill>
            <a:ln cmpd="sng">
              <a:solidFill>
                <a:srgbClr val="000000"/>
              </a:solidFill>
            </a:ln>
          </c:spPr>
          <c:invertIfNegative val="1"/>
          <c:cat>
            <c:strRef>
              <c:f>'Website Redesign Budget'!$E$32:$F$32</c:f>
              <c:strCache>
                <c:ptCount val="2"/>
                <c:pt idx="0">
                  <c:v>BUDGET</c:v>
                </c:pt>
                <c:pt idx="1">
                  <c:v>ACTUAL</c:v>
                </c:pt>
              </c:strCache>
            </c:strRef>
          </c:cat>
          <c:val>
            <c:numRef>
              <c:f>'Website Redesign Budget'!$E$34:$F$34</c:f>
              <c:numCache>
                <c:formatCode>_("$"* #,##0.00_);_("$"* \(#,##0.00\);_("$"* "-"??_);_(@_)</c:formatCode>
                <c:ptCount val="2"/>
                <c:pt idx="0">
                  <c:v>400</c:v>
                </c:pt>
                <c:pt idx="1">
                  <c:v>400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92B4-47BC-B2ED-60DF4CE8B7AE}"/>
            </c:ext>
          </c:extLst>
        </c:ser>
        <c:ser>
          <c:idx val="4"/>
          <c:order val="4"/>
          <c:tx>
            <c:v>BASICS</c:v>
          </c:tx>
          <c:spPr>
            <a:solidFill>
              <a:srgbClr val="8064A2"/>
            </a:solidFill>
            <a:ln cmpd="sng">
              <a:solidFill>
                <a:srgbClr val="000000"/>
              </a:solidFill>
            </a:ln>
          </c:spPr>
          <c:invertIfNegative val="1"/>
          <c:dPt>
            <c:idx val="0"/>
            <c:invertIfNegative val="1"/>
            <c:bubble3D val="0"/>
            <c:spPr>
              <a:solidFill>
                <a:srgbClr val="9F89B9"/>
              </a:solidFill>
              <a:ln cmpd="sng">
                <a:solidFill>
                  <a:srgbClr val="000000"/>
                </a:solidFill>
              </a:ln>
            </c:spPr>
            <c:extLst>
              <c:ext xmlns:c16="http://schemas.microsoft.com/office/drawing/2014/chart" uri="{C3380CC4-5D6E-409C-BE32-E72D297353CC}">
                <c16:uniqueId val="{00000009-92B4-47BC-B2ED-60DF4CE8B7AE}"/>
              </c:ext>
            </c:extLst>
          </c:dPt>
          <c:dPt>
            <c:idx val="1"/>
            <c:invertIfNegative val="1"/>
            <c:bubble3D val="0"/>
            <c:spPr>
              <a:solidFill>
                <a:srgbClr val="9F89B9"/>
              </a:solidFill>
              <a:ln cmpd="sng">
                <a:solidFill>
                  <a:srgbClr val="000000"/>
                </a:solidFill>
              </a:ln>
            </c:spPr>
            <c:extLst>
              <c:ext xmlns:c16="http://schemas.microsoft.com/office/drawing/2014/chart" uri="{C3380CC4-5D6E-409C-BE32-E72D297353CC}">
                <c16:uniqueId val="{0000000B-92B4-47BC-B2ED-60DF4CE8B7AE}"/>
              </c:ext>
            </c:extLst>
          </c:dPt>
          <c:cat>
            <c:strRef>
              <c:f>'Website Redesign Budget'!$E$32:$F$32</c:f>
              <c:strCache>
                <c:ptCount val="2"/>
                <c:pt idx="0">
                  <c:v>BUDGET</c:v>
                </c:pt>
                <c:pt idx="1">
                  <c:v>ACTUAL</c:v>
                </c:pt>
              </c:strCache>
            </c:strRef>
          </c:cat>
          <c:val>
            <c:numRef>
              <c:f>'Website Redesign Budget'!$E$33:$F$33</c:f>
              <c:numCache>
                <c:formatCode>_("$"* #,##0.00_);_("$"* \(#,##0.00\);_("$"* "-"??_);_(@_)</c:formatCode>
                <c:ptCount val="2"/>
                <c:pt idx="0">
                  <c:v>200</c:v>
                </c:pt>
                <c:pt idx="1">
                  <c:v>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92B4-47BC-B2ED-60DF4CE8B7AE}"/>
            </c:ext>
          </c:extLst>
        </c:ser>
        <c:dLbls>
          <c:showLegendKey val="0"/>
          <c:showVal val="0"/>
          <c:showCatName val="0"/>
          <c:showSerName val="0"/>
          <c:showPercent val="0"/>
          <c:showBubbleSize val="0"/>
        </c:dLbls>
        <c:gapWidth val="150"/>
        <c:overlap val="100"/>
        <c:axId val="1816039264"/>
        <c:axId val="1813067167"/>
      </c:barChart>
      <c:catAx>
        <c:axId val="181603926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1813067167"/>
        <c:crosses val="autoZero"/>
        <c:auto val="1"/>
        <c:lblAlgn val="ctr"/>
        <c:lblOffset val="100"/>
        <c:noMultiLvlLbl val="1"/>
      </c:catAx>
      <c:valAx>
        <c:axId val="181306716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quot;$&quot;* #,##0.00_);_(&quot;$&quot;* \(#,##0.00\);_(&quot;$&quot;* &quot;-&quot;??_);_(@_)" sourceLinked="1"/>
        <c:majorTickMark val="out"/>
        <c:minorTickMark val="none"/>
        <c:tickLblPos val="nextTo"/>
        <c:spPr>
          <a:ln/>
        </c:spPr>
        <c:txPr>
          <a:bodyPr/>
          <a:lstStyle/>
          <a:p>
            <a:pPr lvl="0">
              <a:defRPr b="0">
                <a:solidFill>
                  <a:srgbClr val="000000"/>
                </a:solidFill>
                <a:latin typeface="+mn-lt"/>
              </a:defRPr>
            </a:pPr>
            <a:endParaRPr lang="en-US"/>
          </a:p>
        </c:txPr>
        <c:crossAx val="1816039264"/>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WEBSITE REDESIGN ACTUAL COST BY CATEGORY</a:t>
            </a:r>
          </a:p>
        </c:rich>
      </c:tx>
      <c:overlay val="0"/>
    </c:title>
    <c:autoTitleDeleted val="0"/>
    <c:plotArea>
      <c:layout/>
      <c:pieChart>
        <c:varyColors val="1"/>
        <c:ser>
          <c:idx val="0"/>
          <c:order val="0"/>
          <c:tx>
            <c:strRef>
              <c:f>'Website Redesign Budget'!$F$32</c:f>
              <c:strCache>
                <c:ptCount val="1"/>
                <c:pt idx="0">
                  <c:v>ACTUAL</c:v>
                </c:pt>
              </c:strCache>
            </c:strRef>
          </c:tx>
          <c:dPt>
            <c:idx val="0"/>
            <c:bubble3D val="0"/>
            <c:spPr>
              <a:solidFill>
                <a:srgbClr val="9F89B9"/>
              </a:solidFill>
            </c:spPr>
            <c:extLst>
              <c:ext xmlns:c16="http://schemas.microsoft.com/office/drawing/2014/chart" uri="{C3380CC4-5D6E-409C-BE32-E72D297353CC}">
                <c16:uniqueId val="{00000001-843E-4A67-89B9-69A25D21C2A2}"/>
              </c:ext>
            </c:extLst>
          </c:dPt>
          <c:dPt>
            <c:idx val="1"/>
            <c:bubble3D val="0"/>
            <c:spPr>
              <a:solidFill>
                <a:srgbClr val="F46C72"/>
              </a:solidFill>
            </c:spPr>
            <c:extLst>
              <c:ext xmlns:c16="http://schemas.microsoft.com/office/drawing/2014/chart" uri="{C3380CC4-5D6E-409C-BE32-E72D297353CC}">
                <c16:uniqueId val="{00000003-843E-4A67-89B9-69A25D21C2A2}"/>
              </c:ext>
            </c:extLst>
          </c:dPt>
          <c:dPt>
            <c:idx val="2"/>
            <c:bubble3D val="0"/>
            <c:spPr>
              <a:solidFill>
                <a:srgbClr val="F5C373"/>
              </a:solidFill>
            </c:spPr>
            <c:extLst>
              <c:ext xmlns:c16="http://schemas.microsoft.com/office/drawing/2014/chart" uri="{C3380CC4-5D6E-409C-BE32-E72D297353CC}">
                <c16:uniqueId val="{00000005-843E-4A67-89B9-69A25D21C2A2}"/>
              </c:ext>
            </c:extLst>
          </c:dPt>
          <c:dPt>
            <c:idx val="3"/>
            <c:bubble3D val="0"/>
            <c:spPr>
              <a:solidFill>
                <a:srgbClr val="58D4C5"/>
              </a:solidFill>
            </c:spPr>
            <c:extLst>
              <c:ext xmlns:c16="http://schemas.microsoft.com/office/drawing/2014/chart" uri="{C3380CC4-5D6E-409C-BE32-E72D297353CC}">
                <c16:uniqueId val="{00000007-843E-4A67-89B9-69A25D21C2A2}"/>
              </c:ext>
            </c:extLst>
          </c:dPt>
          <c:dPt>
            <c:idx val="4"/>
            <c:bubble3D val="0"/>
            <c:spPr>
              <a:solidFill>
                <a:srgbClr val="F8A2B9"/>
              </a:solidFill>
            </c:spPr>
            <c:extLst>
              <c:ext xmlns:c16="http://schemas.microsoft.com/office/drawing/2014/chart" uri="{C3380CC4-5D6E-409C-BE32-E72D297353CC}">
                <c16:uniqueId val="{00000009-843E-4A67-89B9-69A25D21C2A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'Website Redesign Budget'!$C$33:$C$37</c:f>
              <c:strCache>
                <c:ptCount val="5"/>
                <c:pt idx="0">
                  <c:v>BASICS</c:v>
                </c:pt>
                <c:pt idx="1">
                  <c:v>SOFTWARE</c:v>
                </c:pt>
                <c:pt idx="2">
                  <c:v>CONTENT &amp; DESIGN</c:v>
                </c:pt>
                <c:pt idx="3">
                  <c:v>TESTING</c:v>
                </c:pt>
                <c:pt idx="4">
                  <c:v>EXISTING CONTENT MIGRATION</c:v>
                </c:pt>
              </c:strCache>
            </c:strRef>
          </c:cat>
          <c:val>
            <c:numRef>
              <c:f>'Website Redesign Budget'!$F$33:$F$37</c:f>
              <c:numCache>
                <c:formatCode>_("$"* #,##0.00_);_("$"* \(#,##0.00\);_("$"* "-"??_);_(@_)</c:formatCode>
                <c:ptCount val="5"/>
                <c:pt idx="0">
                  <c:v>200</c:v>
                </c:pt>
                <c:pt idx="1">
                  <c:v>400</c:v>
                </c:pt>
                <c:pt idx="2">
                  <c:v>800</c:v>
                </c:pt>
                <c:pt idx="3">
                  <c:v>100</c:v>
                </c:pt>
                <c:pt idx="4">
                  <c:v>200</c:v>
                </c:pt>
              </c:numCache>
            </c:numRef>
          </c:val>
          <c:extLst>
            <c:ext xmlns:c16="http://schemas.microsoft.com/office/drawing/2014/chart" uri="{C3380CC4-5D6E-409C-BE32-E72D297353CC}">
              <c16:uniqueId val="{0000000A-843E-4A67-89B9-69A25D21C2A2}"/>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5</xdr:col>
      <xdr:colOff>285750</xdr:colOff>
      <xdr:row>0</xdr:row>
      <xdr:rowOff>0</xdr:rowOff>
    </xdr:from>
    <xdr:ext cx="3848100" cy="38481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467350" y="0"/>
          <a:ext cx="3848100" cy="3848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228600</xdr:colOff>
      <xdr:row>16</xdr:row>
      <xdr:rowOff>390525</xdr:rowOff>
    </xdr:from>
    <xdr:ext cx="9258300" cy="4067175"/>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228600</xdr:colOff>
      <xdr:row>38</xdr:row>
      <xdr:rowOff>85725</xdr:rowOff>
    </xdr:from>
    <xdr:ext cx="9239250" cy="4286250"/>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1247775</xdr:colOff>
      <xdr:row>4</xdr:row>
      <xdr:rowOff>238125</xdr:rowOff>
    </xdr:from>
    <xdr:ext cx="962025" cy="485775"/>
    <xdr:grpSp>
      <xdr:nvGrpSpPr>
        <xdr:cNvPr id="4" name="Shape 2">
          <a:extLst>
            <a:ext uri="{FF2B5EF4-FFF2-40B4-BE49-F238E27FC236}">
              <a16:creationId xmlns:a16="http://schemas.microsoft.com/office/drawing/2014/main" id="{00000000-0008-0000-0100-000004000000}"/>
            </a:ext>
          </a:extLst>
        </xdr:cNvPr>
        <xdr:cNvGrpSpPr/>
      </xdr:nvGrpSpPr>
      <xdr:grpSpPr>
        <a:xfrm>
          <a:off x="1751743" y="1739950"/>
          <a:ext cx="962025" cy="485775"/>
          <a:chOff x="4879275" y="3546638"/>
          <a:chExt cx="933600" cy="466800"/>
        </a:xfrm>
      </xdr:grpSpPr>
      <xdr:cxnSp macro="">
        <xdr:nvCxnSpPr>
          <xdr:cNvPr id="5" name="Shape 3">
            <a:extLst>
              <a:ext uri="{FF2B5EF4-FFF2-40B4-BE49-F238E27FC236}">
                <a16:creationId xmlns:a16="http://schemas.microsoft.com/office/drawing/2014/main" id="{00000000-0008-0000-0100-000005000000}"/>
              </a:ext>
            </a:extLst>
          </xdr:cNvPr>
          <xdr:cNvCxnSpPr>
            <a:stCxn id="4" idx="2"/>
          </xdr:cNvCxnSpPr>
        </xdr:nvCxnSpPr>
        <xdr:spPr>
          <a:xfrm>
            <a:off x="4879275" y="3546638"/>
            <a:ext cx="933600" cy="46680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4</xdr:col>
      <xdr:colOff>609600</xdr:colOff>
      <xdr:row>4</xdr:row>
      <xdr:rowOff>266700</xdr:rowOff>
    </xdr:from>
    <xdr:ext cx="361950" cy="428625"/>
    <xdr:grpSp>
      <xdr:nvGrpSpPr>
        <xdr:cNvPr id="6" name="Shape 2">
          <a:extLst>
            <a:ext uri="{FF2B5EF4-FFF2-40B4-BE49-F238E27FC236}">
              <a16:creationId xmlns:a16="http://schemas.microsoft.com/office/drawing/2014/main" id="{00000000-0008-0000-0100-000006000000}"/>
            </a:ext>
          </a:extLst>
        </xdr:cNvPr>
        <xdr:cNvGrpSpPr/>
      </xdr:nvGrpSpPr>
      <xdr:grpSpPr>
        <a:xfrm>
          <a:off x="4238171" y="1768525"/>
          <a:ext cx="361950" cy="428625"/>
          <a:chOff x="5179313" y="3575213"/>
          <a:chExt cx="333375" cy="409575"/>
        </a:xfrm>
      </xdr:grpSpPr>
      <xdr:cxnSp macro="">
        <xdr:nvCxnSpPr>
          <xdr:cNvPr id="7" name="Shape 5">
            <a:extLst>
              <a:ext uri="{FF2B5EF4-FFF2-40B4-BE49-F238E27FC236}">
                <a16:creationId xmlns:a16="http://schemas.microsoft.com/office/drawing/2014/main" id="{00000000-0008-0000-0100-000007000000}"/>
              </a:ext>
            </a:extLst>
          </xdr:cNvPr>
          <xdr:cNvCxnSpPr/>
        </xdr:nvCxnSpPr>
        <xdr:spPr>
          <a:xfrm flipH="1">
            <a:off x="5179313" y="3575213"/>
            <a:ext cx="333375" cy="4095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1962150</xdr:colOff>
      <xdr:row>16</xdr:row>
      <xdr:rowOff>161925</xdr:rowOff>
    </xdr:from>
    <xdr:ext cx="238125" cy="371475"/>
    <xdr:grpSp>
      <xdr:nvGrpSpPr>
        <xdr:cNvPr id="8" name="Shape 2">
          <a:extLst>
            <a:ext uri="{FF2B5EF4-FFF2-40B4-BE49-F238E27FC236}">
              <a16:creationId xmlns:a16="http://schemas.microsoft.com/office/drawing/2014/main" id="{00000000-0008-0000-0100-000008000000}"/>
            </a:ext>
          </a:extLst>
        </xdr:cNvPr>
        <xdr:cNvGrpSpPr/>
      </xdr:nvGrpSpPr>
      <xdr:grpSpPr>
        <a:xfrm>
          <a:off x="2466118" y="5120973"/>
          <a:ext cx="238125" cy="371475"/>
          <a:chOff x="5236463" y="3603788"/>
          <a:chExt cx="219075" cy="352425"/>
        </a:xfrm>
      </xdr:grpSpPr>
      <xdr:cxnSp macro="">
        <xdr:nvCxnSpPr>
          <xdr:cNvPr id="9" name="Shape 6">
            <a:extLst>
              <a:ext uri="{FF2B5EF4-FFF2-40B4-BE49-F238E27FC236}">
                <a16:creationId xmlns:a16="http://schemas.microsoft.com/office/drawing/2014/main" id="{00000000-0008-0000-0100-000009000000}"/>
              </a:ext>
            </a:extLst>
          </xdr:cNvPr>
          <xdr:cNvCxnSpPr/>
        </xdr:nvCxnSpPr>
        <xdr:spPr>
          <a:xfrm>
            <a:off x="5236463" y="3603788"/>
            <a:ext cx="219075" cy="3524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0</xdr:colOff>
      <xdr:row>3</xdr:row>
      <xdr:rowOff>228600</xdr:rowOff>
    </xdr:from>
    <xdr:ext cx="2762250" cy="428625"/>
    <xdr:sp macro="" textlink="">
      <xdr:nvSpPr>
        <xdr:cNvPr id="10" name="Shape 4">
          <a:extLst>
            <a:ext uri="{FF2B5EF4-FFF2-40B4-BE49-F238E27FC236}">
              <a16:creationId xmlns:a16="http://schemas.microsoft.com/office/drawing/2014/main" id="{00000000-0008-0000-0100-00000A000000}"/>
            </a:ext>
          </a:extLst>
        </xdr:cNvPr>
        <xdr:cNvSpPr txBox="1"/>
      </xdr:nvSpPr>
      <xdr:spPr>
        <a:xfrm>
          <a:off x="4093476" y="3575225"/>
          <a:ext cx="2743500" cy="4095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4</xdr:col>
      <xdr:colOff>447675</xdr:colOff>
      <xdr:row>3</xdr:row>
      <xdr:rowOff>276225</xdr:rowOff>
    </xdr:from>
    <xdr:ext cx="2552700" cy="428625"/>
    <xdr:sp macro="" textlink="">
      <xdr:nvSpPr>
        <xdr:cNvPr id="11" name="Shape 7">
          <a:extLst>
            <a:ext uri="{FF2B5EF4-FFF2-40B4-BE49-F238E27FC236}">
              <a16:creationId xmlns:a16="http://schemas.microsoft.com/office/drawing/2014/main" id="{00000000-0008-0000-0100-00000B000000}"/>
            </a:ext>
          </a:extLst>
        </xdr:cNvPr>
        <xdr:cNvSpPr txBox="1"/>
      </xdr:nvSpPr>
      <xdr:spPr>
        <a:xfrm>
          <a:off x="4207776" y="3575225"/>
          <a:ext cx="2538000" cy="4095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actual expenses </a:t>
          </a:r>
          <a:r>
            <a:rPr lang="en-US" sz="1100">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"$150" entries are placeholders.)</a:t>
          </a:r>
          <a:endParaRPr sz="1400">
            <a:latin typeface="Lexend Deca"/>
            <a:ea typeface="Lexend Deca"/>
            <a:cs typeface="Lexend Deca"/>
            <a:sym typeface="Lexend Deca"/>
          </a:endParaRPr>
        </a:p>
      </xdr:txBody>
    </xdr:sp>
    <xdr:clientData fLocksWithSheet="0"/>
  </xdr:oneCellAnchor>
  <xdr:oneCellAnchor>
    <xdr:from>
      <xdr:col>2</xdr:col>
      <xdr:colOff>0</xdr:colOff>
      <xdr:row>15</xdr:row>
      <xdr:rowOff>152400</xdr:rowOff>
    </xdr:from>
    <xdr:ext cx="2286000" cy="457200"/>
    <xdr:sp macro="" textlink="">
      <xdr:nvSpPr>
        <xdr:cNvPr id="12" name="Shape 8">
          <a:extLst>
            <a:ext uri="{FF2B5EF4-FFF2-40B4-BE49-F238E27FC236}">
              <a16:creationId xmlns:a16="http://schemas.microsoft.com/office/drawing/2014/main" id="{00000000-0008-0000-0100-00000C000000}"/>
            </a:ext>
          </a:extLst>
        </xdr:cNvPr>
        <xdr:cNvSpPr txBox="1"/>
      </xdr:nvSpPr>
      <xdr:spPr>
        <a:xfrm>
          <a:off x="4345875" y="3560925"/>
          <a:ext cx="2263200" cy="4380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Your </a:t>
          </a:r>
          <a:r>
            <a:rPr lang="en-US" sz="1100" b="1">
              <a:solidFill>
                <a:srgbClr val="2A3D52"/>
              </a:solidFill>
              <a:latin typeface="Lexend Deca"/>
              <a:ea typeface="Lexend Deca"/>
              <a:cs typeface="Lexend Deca"/>
              <a:sym typeface="Lexend Deca"/>
            </a:rPr>
            <a:t>monthly totals </a:t>
          </a:r>
          <a:r>
            <a:rPr lang="en-US" sz="1100">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xdr:txBody>
    </xdr:sp>
    <xdr:clientData fLocksWithSheet="0"/>
  </xdr:oneCellAnchor>
  <xdr:oneCellAnchor>
    <xdr:from>
      <xdr:col>2</xdr:col>
      <xdr:colOff>390525</xdr:colOff>
      <xdr:row>1</xdr:row>
      <xdr:rowOff>114300</xdr:rowOff>
    </xdr:from>
    <xdr:ext cx="1352550" cy="762000"/>
    <xdr:grpSp>
      <xdr:nvGrpSpPr>
        <xdr:cNvPr id="13" name="Shape 2">
          <a:extLst>
            <a:ext uri="{FF2B5EF4-FFF2-40B4-BE49-F238E27FC236}">
              <a16:creationId xmlns:a16="http://schemas.microsoft.com/office/drawing/2014/main" id="{00000000-0008-0000-0100-00000D000000}"/>
            </a:ext>
          </a:extLst>
        </xdr:cNvPr>
        <xdr:cNvGrpSpPr/>
      </xdr:nvGrpSpPr>
      <xdr:grpSpPr>
        <a:xfrm>
          <a:off x="894493" y="366284"/>
          <a:ext cx="1352550" cy="762000"/>
          <a:chOff x="4669725" y="3399000"/>
          <a:chExt cx="1352550" cy="762000"/>
        </a:xfrm>
      </xdr:grpSpPr>
      <xdr:grpSp>
        <xdr:nvGrpSpPr>
          <xdr:cNvPr id="14" name="Shape 9">
            <a:extLst>
              <a:ext uri="{FF2B5EF4-FFF2-40B4-BE49-F238E27FC236}">
                <a16:creationId xmlns:a16="http://schemas.microsoft.com/office/drawing/2014/main" id="{00000000-0008-0000-0100-00000E000000}"/>
              </a:ext>
            </a:extLst>
          </xdr:cNvPr>
          <xdr:cNvGrpSpPr/>
        </xdr:nvGrpSpPr>
        <xdr:grpSpPr>
          <a:xfrm>
            <a:off x="4669725" y="3399000"/>
            <a:ext cx="1352550" cy="762000"/>
            <a:chOff x="771525" y="352425"/>
            <a:chExt cx="1355265" cy="752475"/>
          </a:xfrm>
        </xdr:grpSpPr>
        <xdr:sp macro="" textlink="">
          <xdr:nvSpPr>
            <xdr:cNvPr id="15" name="Shape 10">
              <a:extLst>
                <a:ext uri="{FF2B5EF4-FFF2-40B4-BE49-F238E27FC236}">
                  <a16:creationId xmlns:a16="http://schemas.microsoft.com/office/drawing/2014/main" id="{00000000-0008-0000-0100-00000F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6" name="Shape 11">
              <a:extLst>
                <a:ext uri="{FF2B5EF4-FFF2-40B4-BE49-F238E27FC236}">
                  <a16:creationId xmlns:a16="http://schemas.microsoft.com/office/drawing/2014/main" id="{00000000-0008-0000-0100-000010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2">
              <a:extLst>
                <a:ext uri="{FF2B5EF4-FFF2-40B4-BE49-F238E27FC236}">
                  <a16:creationId xmlns:a16="http://schemas.microsoft.com/office/drawing/2014/main" id="{00000000-0008-0000-0100-000011000000}"/>
                </a:ext>
              </a:extLst>
            </xdr:cNvPr>
            <xdr:cNvPicPr preferRelativeResize="0"/>
          </xdr:nvPicPr>
          <xdr:blipFill rotWithShape="1">
            <a:blip xmlns:r="http://schemas.openxmlformats.org/officeDocument/2006/relationships" r:embed="rId3">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0</xdr:colOff>
      <xdr:row>3</xdr:row>
      <xdr:rowOff>28575</xdr:rowOff>
    </xdr:from>
    <xdr:ext cx="34680525" cy="28575"/>
    <xdr:grpSp>
      <xdr:nvGrpSpPr>
        <xdr:cNvPr id="18" name="Shape 2">
          <a:extLst>
            <a:ext uri="{FF2B5EF4-FFF2-40B4-BE49-F238E27FC236}">
              <a16:creationId xmlns:a16="http://schemas.microsoft.com/office/drawing/2014/main" id="{00000000-0008-0000-0100-000012000000}"/>
            </a:ext>
          </a:extLst>
        </xdr:cNvPr>
        <xdr:cNvGrpSpPr/>
      </xdr:nvGrpSpPr>
      <xdr:grpSpPr>
        <a:xfrm>
          <a:off x="503968" y="1127226"/>
          <a:ext cx="34680525" cy="28575"/>
          <a:chOff x="0" y="3765713"/>
          <a:chExt cx="10692000" cy="28575"/>
        </a:xfrm>
      </xdr:grpSpPr>
      <xdr:cxnSp macro="">
        <xdr:nvCxnSpPr>
          <xdr:cNvPr id="19" name="Shape 13">
            <a:extLst>
              <a:ext uri="{FF2B5EF4-FFF2-40B4-BE49-F238E27FC236}">
                <a16:creationId xmlns:a16="http://schemas.microsoft.com/office/drawing/2014/main" id="{00000000-0008-0000-0100-000013000000}"/>
              </a:ext>
            </a:extLst>
          </xdr:cNvPr>
          <xdr:cNvCxnSpPr/>
        </xdr:nvCxnSpPr>
        <xdr:spPr>
          <a:xfrm rot="10800000">
            <a:off x="0" y="3765713"/>
            <a:ext cx="10692000" cy="28575"/>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247650</xdr:colOff>
      <xdr:row>25</xdr:row>
      <xdr:rowOff>390525</xdr:rowOff>
    </xdr:from>
    <xdr:ext cx="8439150" cy="5038725"/>
    <xdr:graphicFrame macro="">
      <xdr:nvGraphicFramePr>
        <xdr:cNvPr id="3" name="Chart 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962025</xdr:colOff>
      <xdr:row>5</xdr:row>
      <xdr:rowOff>228600</xdr:rowOff>
    </xdr:from>
    <xdr:ext cx="447675" cy="495300"/>
    <xdr:grpSp>
      <xdr:nvGrpSpPr>
        <xdr:cNvPr id="2" name="Shape 2">
          <a:extLst>
            <a:ext uri="{FF2B5EF4-FFF2-40B4-BE49-F238E27FC236}">
              <a16:creationId xmlns:a16="http://schemas.microsoft.com/office/drawing/2014/main" id="{00000000-0008-0000-0200-000002000000}"/>
            </a:ext>
          </a:extLst>
        </xdr:cNvPr>
        <xdr:cNvGrpSpPr/>
      </xdr:nvGrpSpPr>
      <xdr:grpSpPr>
        <a:xfrm>
          <a:off x="3558721" y="1906814"/>
          <a:ext cx="447675" cy="495300"/>
          <a:chOff x="5136450" y="3546638"/>
          <a:chExt cx="419100" cy="466725"/>
        </a:xfrm>
      </xdr:grpSpPr>
      <xdr:cxnSp macro="">
        <xdr:nvCxnSpPr>
          <xdr:cNvPr id="14" name="Shape 14">
            <a:extLst>
              <a:ext uri="{FF2B5EF4-FFF2-40B4-BE49-F238E27FC236}">
                <a16:creationId xmlns:a16="http://schemas.microsoft.com/office/drawing/2014/main" id="{00000000-0008-0000-0200-00000E000000}"/>
              </a:ext>
            </a:extLst>
          </xdr:cNvPr>
          <xdr:cNvCxnSpPr/>
        </xdr:nvCxnSpPr>
        <xdr:spPr>
          <a:xfrm>
            <a:off x="5136450" y="3546638"/>
            <a:ext cx="419100" cy="4667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914400</xdr:colOff>
      <xdr:row>4</xdr:row>
      <xdr:rowOff>247650</xdr:rowOff>
    </xdr:from>
    <xdr:ext cx="2686050" cy="447675"/>
    <xdr:sp macro="" textlink="">
      <xdr:nvSpPr>
        <xdr:cNvPr id="15" name="Shape 15">
          <a:extLst>
            <a:ext uri="{FF2B5EF4-FFF2-40B4-BE49-F238E27FC236}">
              <a16:creationId xmlns:a16="http://schemas.microsoft.com/office/drawing/2014/main" id="{00000000-0008-0000-0200-00000F000000}"/>
            </a:ext>
          </a:extLst>
        </xdr:cNvPr>
        <xdr:cNvSpPr txBox="1"/>
      </xdr:nvSpPr>
      <xdr:spPr>
        <a:xfrm>
          <a:off x="4079175" y="3565700"/>
          <a:ext cx="26667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66725"/>
    <xdr:grpSp>
      <xdr:nvGrpSpPr>
        <xdr:cNvPr id="4" name="Shape 2">
          <a:extLst>
            <a:ext uri="{FF2B5EF4-FFF2-40B4-BE49-F238E27FC236}">
              <a16:creationId xmlns:a16="http://schemas.microsoft.com/office/drawing/2014/main" id="{00000000-0008-0000-0200-000004000000}"/>
            </a:ext>
          </a:extLst>
        </xdr:cNvPr>
        <xdr:cNvGrpSpPr/>
      </xdr:nvGrpSpPr>
      <xdr:grpSpPr>
        <a:xfrm>
          <a:off x="5351236" y="1925864"/>
          <a:ext cx="266700" cy="466725"/>
          <a:chOff x="5226938" y="3560925"/>
          <a:chExt cx="238125" cy="438150"/>
        </a:xfrm>
      </xdr:grpSpPr>
      <xdr:cxnSp macro="">
        <xdr:nvCxnSpPr>
          <xdr:cNvPr id="16" name="Shape 16">
            <a:extLst>
              <a:ext uri="{FF2B5EF4-FFF2-40B4-BE49-F238E27FC236}">
                <a16:creationId xmlns:a16="http://schemas.microsoft.com/office/drawing/2014/main" id="{00000000-0008-0000-0200-000010000000}"/>
              </a:ext>
            </a:extLst>
          </xdr:cNvPr>
          <xdr:cNvCxnSpPr/>
        </xdr:nvCxnSpPr>
        <xdr:spPr>
          <a:xfrm flipH="1">
            <a:off x="5226938" y="3560925"/>
            <a:ext cx="238125" cy="4381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438400" cy="438150"/>
    <xdr:sp macro="" textlink="">
      <xdr:nvSpPr>
        <xdr:cNvPr id="17" name="Shape 17">
          <a:extLst>
            <a:ext uri="{FF2B5EF4-FFF2-40B4-BE49-F238E27FC236}">
              <a16:creationId xmlns:a16="http://schemas.microsoft.com/office/drawing/2014/main" id="{00000000-0008-0000-0200-000011000000}"/>
            </a:ext>
          </a:extLst>
        </xdr:cNvPr>
        <xdr:cNvSpPr txBox="1"/>
      </xdr:nvSpPr>
      <xdr:spPr>
        <a:xfrm>
          <a:off x="4207776" y="3570450"/>
          <a:ext cx="24165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600075</xdr:colOff>
      <xdr:row>31</xdr:row>
      <xdr:rowOff>0</xdr:rowOff>
    </xdr:from>
    <xdr:ext cx="609600" cy="457200"/>
    <xdr:grpSp>
      <xdr:nvGrpSpPr>
        <xdr:cNvPr id="5" name="Shape 2">
          <a:extLst>
            <a:ext uri="{FF2B5EF4-FFF2-40B4-BE49-F238E27FC236}">
              <a16:creationId xmlns:a16="http://schemas.microsoft.com/office/drawing/2014/main" id="{00000000-0008-0000-0200-000005000000}"/>
            </a:ext>
          </a:extLst>
        </xdr:cNvPr>
        <xdr:cNvGrpSpPr/>
      </xdr:nvGrpSpPr>
      <xdr:grpSpPr>
        <a:xfrm>
          <a:off x="3196771" y="7563304"/>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2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866775</xdr:colOff>
      <xdr:row>33</xdr:row>
      <xdr:rowOff>19050</xdr:rowOff>
    </xdr:from>
    <xdr:ext cx="2105025" cy="523875"/>
    <xdr:sp macro="" textlink="">
      <xdr:nvSpPr>
        <xdr:cNvPr id="19" name="Shape 19">
          <a:extLst>
            <a:ext uri="{FF2B5EF4-FFF2-40B4-BE49-F238E27FC236}">
              <a16:creationId xmlns:a16="http://schemas.microsoft.com/office/drawing/2014/main" id="{00000000-0008-0000-0200-000013000000}"/>
            </a:ext>
          </a:extLst>
        </xdr:cNvPr>
        <xdr:cNvSpPr txBox="1"/>
      </xdr:nvSpPr>
      <xdr:spPr>
        <a:xfrm>
          <a:off x="4464950" y="3541875"/>
          <a:ext cx="20835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6" name="Shape 2">
          <a:extLst>
            <a:ext uri="{FF2B5EF4-FFF2-40B4-BE49-F238E27FC236}">
              <a16:creationId xmlns:a16="http://schemas.microsoft.com/office/drawing/2014/main" id="{00000000-0008-0000-0200-000006000000}"/>
            </a:ext>
          </a:extLst>
        </xdr:cNvPr>
        <xdr:cNvGrpSpPr/>
      </xdr:nvGrpSpPr>
      <xdr:grpSpPr>
        <a:xfrm>
          <a:off x="879929" y="613229"/>
          <a:ext cx="1352550" cy="752475"/>
          <a:chOff x="4669725" y="3403763"/>
          <a:chExt cx="1352550" cy="752475"/>
        </a:xfrm>
      </xdr:grpSpPr>
      <xdr:grpSp>
        <xdr:nvGrpSpPr>
          <xdr:cNvPr id="20" name="Shape 20">
            <a:extLst>
              <a:ext uri="{FF2B5EF4-FFF2-40B4-BE49-F238E27FC236}">
                <a16:creationId xmlns:a16="http://schemas.microsoft.com/office/drawing/2014/main" id="{00000000-0008-0000-0200-000014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2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1" name="Shape 21">
              <a:extLst>
                <a:ext uri="{FF2B5EF4-FFF2-40B4-BE49-F238E27FC236}">
                  <a16:creationId xmlns:a16="http://schemas.microsoft.com/office/drawing/2014/main" id="{00000000-0008-0000-0200-000015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 name="Shape 22">
              <a:extLst>
                <a:ext uri="{FF2B5EF4-FFF2-40B4-BE49-F238E27FC236}">
                  <a16:creationId xmlns:a16="http://schemas.microsoft.com/office/drawing/2014/main" id="{00000000-0008-0000-0200-000016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38100</xdr:colOff>
      <xdr:row>4</xdr:row>
      <xdr:rowOff>19050</xdr:rowOff>
    </xdr:from>
    <xdr:ext cx="35880675" cy="38100"/>
    <xdr:grpSp>
      <xdr:nvGrpSpPr>
        <xdr:cNvPr id="7" name="Shape 2">
          <a:extLst>
            <a:ext uri="{FF2B5EF4-FFF2-40B4-BE49-F238E27FC236}">
              <a16:creationId xmlns:a16="http://schemas.microsoft.com/office/drawing/2014/main" id="{00000000-0008-0000-0200-000007000000}"/>
            </a:ext>
          </a:extLst>
        </xdr:cNvPr>
        <xdr:cNvGrpSpPr/>
      </xdr:nvGrpSpPr>
      <xdr:grpSpPr>
        <a:xfrm>
          <a:off x="537029" y="1300389"/>
          <a:ext cx="35880675" cy="38100"/>
          <a:chOff x="0" y="3780000"/>
          <a:chExt cx="10692000" cy="0"/>
        </a:xfrm>
      </xdr:grpSpPr>
      <xdr:cxnSp macro="">
        <xdr:nvCxnSpPr>
          <xdr:cNvPr id="23" name="Shape 23">
            <a:extLst>
              <a:ext uri="{FF2B5EF4-FFF2-40B4-BE49-F238E27FC236}">
                <a16:creationId xmlns:a16="http://schemas.microsoft.com/office/drawing/2014/main" id="{00000000-0008-0000-0200-000017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257175</xdr:colOff>
      <xdr:row>28</xdr:row>
      <xdr:rowOff>381000</xdr:rowOff>
    </xdr:from>
    <xdr:ext cx="8439150" cy="5067300"/>
    <xdr:graphicFrame macro="">
      <xdr:nvGraphicFramePr>
        <xdr:cNvPr id="4" name="Chart 4">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771525</xdr:colOff>
      <xdr:row>5</xdr:row>
      <xdr:rowOff>228600</xdr:rowOff>
    </xdr:from>
    <xdr:ext cx="523875" cy="504825"/>
    <xdr:grpSp>
      <xdr:nvGrpSpPr>
        <xdr:cNvPr id="2" name="Shape 2">
          <a:extLst>
            <a:ext uri="{FF2B5EF4-FFF2-40B4-BE49-F238E27FC236}">
              <a16:creationId xmlns:a16="http://schemas.microsoft.com/office/drawing/2014/main" id="{00000000-0008-0000-0300-000002000000}"/>
            </a:ext>
          </a:extLst>
        </xdr:cNvPr>
        <xdr:cNvGrpSpPr/>
      </xdr:nvGrpSpPr>
      <xdr:grpSpPr>
        <a:xfrm>
          <a:off x="3381375" y="1981200"/>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3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733425</xdr:colOff>
      <xdr:row>4</xdr:row>
      <xdr:rowOff>247650</xdr:rowOff>
    </xdr:from>
    <xdr:ext cx="2771775" cy="447675"/>
    <xdr:sp macro="" textlink="">
      <xdr:nvSpPr>
        <xdr:cNvPr id="25" name="Shape 25">
          <a:extLst>
            <a:ext uri="{FF2B5EF4-FFF2-40B4-BE49-F238E27FC236}">
              <a16:creationId xmlns:a16="http://schemas.microsoft.com/office/drawing/2014/main" id="{00000000-0008-0000-0300-000019000000}"/>
            </a:ext>
          </a:extLst>
        </xdr:cNvPr>
        <xdr:cNvSpPr txBox="1"/>
      </xdr:nvSpPr>
      <xdr:spPr>
        <a:xfrm>
          <a:off x="4041075" y="3565700"/>
          <a:ext cx="27504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76250"/>
    <xdr:grpSp>
      <xdr:nvGrpSpPr>
        <xdr:cNvPr id="3" name="Shape 2">
          <a:extLst>
            <a:ext uri="{FF2B5EF4-FFF2-40B4-BE49-F238E27FC236}">
              <a16:creationId xmlns:a16="http://schemas.microsoft.com/office/drawing/2014/main" id="{00000000-0008-0000-0300-000003000000}"/>
            </a:ext>
          </a:extLst>
        </xdr:cNvPr>
        <xdr:cNvGrpSpPr/>
      </xdr:nvGrpSpPr>
      <xdr:grpSpPr>
        <a:xfrm>
          <a:off x="5222875" y="2000250"/>
          <a:ext cx="266700" cy="476250"/>
          <a:chOff x="5226938" y="3556163"/>
          <a:chExt cx="238125" cy="447675"/>
        </a:xfrm>
      </xdr:grpSpPr>
      <xdr:cxnSp macro="">
        <xdr:nvCxnSpPr>
          <xdr:cNvPr id="26" name="Shape 26">
            <a:extLst>
              <a:ext uri="{FF2B5EF4-FFF2-40B4-BE49-F238E27FC236}">
                <a16:creationId xmlns:a16="http://schemas.microsoft.com/office/drawing/2014/main" id="{00000000-0008-0000-0300-00001A000000}"/>
              </a:ext>
            </a:extLst>
          </xdr:cNvPr>
          <xdr:cNvCxnSpPr/>
        </xdr:nvCxnSpPr>
        <xdr:spPr>
          <a:xfrm flipH="1">
            <a:off x="5226938" y="3556163"/>
            <a:ext cx="238125"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505075" cy="438150"/>
    <xdr:sp macro="" textlink="">
      <xdr:nvSpPr>
        <xdr:cNvPr id="27" name="Shape 27">
          <a:extLst>
            <a:ext uri="{FF2B5EF4-FFF2-40B4-BE49-F238E27FC236}">
              <a16:creationId xmlns:a16="http://schemas.microsoft.com/office/drawing/2014/main" id="{00000000-0008-0000-0300-00001B000000}"/>
            </a:ext>
          </a:extLst>
        </xdr:cNvPr>
        <xdr:cNvSpPr txBox="1"/>
      </xdr:nvSpPr>
      <xdr:spPr>
        <a:xfrm>
          <a:off x="4203000" y="3570450"/>
          <a:ext cx="24819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447675</xdr:colOff>
      <xdr:row>34</xdr:row>
      <xdr:rowOff>9525</xdr:rowOff>
    </xdr:from>
    <xdr:ext cx="609600" cy="457200"/>
    <xdr:grpSp>
      <xdr:nvGrpSpPr>
        <xdr:cNvPr id="5" name="Shape 2">
          <a:extLst>
            <a:ext uri="{FF2B5EF4-FFF2-40B4-BE49-F238E27FC236}">
              <a16:creationId xmlns:a16="http://schemas.microsoft.com/office/drawing/2014/main" id="{00000000-0008-0000-0300-000005000000}"/>
            </a:ext>
          </a:extLst>
        </xdr:cNvPr>
        <xdr:cNvGrpSpPr/>
      </xdr:nvGrpSpPr>
      <xdr:grpSpPr>
        <a:xfrm>
          <a:off x="3057525" y="914082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3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733425</xdr:colOff>
      <xdr:row>36</xdr:row>
      <xdr:rowOff>28575</xdr:rowOff>
    </xdr:from>
    <xdr:ext cx="2105025" cy="523875"/>
    <xdr:sp macro="" textlink="">
      <xdr:nvSpPr>
        <xdr:cNvPr id="28" name="Shape 28">
          <a:extLst>
            <a:ext uri="{FF2B5EF4-FFF2-40B4-BE49-F238E27FC236}">
              <a16:creationId xmlns:a16="http://schemas.microsoft.com/office/drawing/2014/main" id="{00000000-0008-0000-0300-00001C000000}"/>
            </a:ext>
          </a:extLst>
        </xdr:cNvPr>
        <xdr:cNvSpPr txBox="1"/>
      </xdr:nvSpPr>
      <xdr:spPr>
        <a:xfrm>
          <a:off x="4464950" y="3541875"/>
          <a:ext cx="20835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6" name="Shape 2">
          <a:extLst>
            <a:ext uri="{FF2B5EF4-FFF2-40B4-BE49-F238E27FC236}">
              <a16:creationId xmlns:a16="http://schemas.microsoft.com/office/drawing/2014/main" id="{00000000-0008-0000-0300-000006000000}"/>
            </a:ext>
          </a:extLst>
        </xdr:cNvPr>
        <xdr:cNvGrpSpPr/>
      </xdr:nvGrpSpPr>
      <xdr:grpSpPr>
        <a:xfrm>
          <a:off x="876300" y="622300"/>
          <a:ext cx="1352550" cy="752475"/>
          <a:chOff x="4669725" y="3403763"/>
          <a:chExt cx="1352550" cy="752475"/>
        </a:xfrm>
      </xdr:grpSpPr>
      <xdr:grpSp>
        <xdr:nvGrpSpPr>
          <xdr:cNvPr id="29" name="Shape 29">
            <a:extLst>
              <a:ext uri="{FF2B5EF4-FFF2-40B4-BE49-F238E27FC236}">
                <a16:creationId xmlns:a16="http://schemas.microsoft.com/office/drawing/2014/main" id="{00000000-0008-0000-0300-00001D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3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0" name="Shape 30">
              <a:extLst>
                <a:ext uri="{FF2B5EF4-FFF2-40B4-BE49-F238E27FC236}">
                  <a16:creationId xmlns:a16="http://schemas.microsoft.com/office/drawing/2014/main" id="{00000000-0008-0000-0300-00001E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00000000-0008-0000-0300-00001F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38100</xdr:colOff>
      <xdr:row>4</xdr:row>
      <xdr:rowOff>9525</xdr:rowOff>
    </xdr:from>
    <xdr:ext cx="35766375" cy="38100"/>
    <xdr:grpSp>
      <xdr:nvGrpSpPr>
        <xdr:cNvPr id="7" name="Shape 2">
          <a:extLst>
            <a:ext uri="{FF2B5EF4-FFF2-40B4-BE49-F238E27FC236}">
              <a16:creationId xmlns:a16="http://schemas.microsoft.com/office/drawing/2014/main" id="{00000000-0008-0000-0300-000007000000}"/>
            </a:ext>
          </a:extLst>
        </xdr:cNvPr>
        <xdr:cNvGrpSpPr/>
      </xdr:nvGrpSpPr>
      <xdr:grpSpPr>
        <a:xfrm>
          <a:off x="533400" y="1362075"/>
          <a:ext cx="35766375" cy="38100"/>
          <a:chOff x="0" y="3780000"/>
          <a:chExt cx="10692000" cy="0"/>
        </a:xfrm>
      </xdr:grpSpPr>
      <xdr:cxnSp macro="">
        <xdr:nvCxnSpPr>
          <xdr:cNvPr id="23" name="Shape 23">
            <a:extLst>
              <a:ext uri="{FF2B5EF4-FFF2-40B4-BE49-F238E27FC236}">
                <a16:creationId xmlns:a16="http://schemas.microsoft.com/office/drawing/2014/main" id="{00000000-0008-0000-0300-000017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228600</xdr:colOff>
      <xdr:row>28</xdr:row>
      <xdr:rowOff>390525</xdr:rowOff>
    </xdr:from>
    <xdr:ext cx="8439150" cy="5257800"/>
    <xdr:graphicFrame macro="">
      <xdr:nvGraphicFramePr>
        <xdr:cNvPr id="5" name="Chart 5">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571500</xdr:colOff>
      <xdr:row>5</xdr:row>
      <xdr:rowOff>228600</xdr:rowOff>
    </xdr:from>
    <xdr:ext cx="523875" cy="504825"/>
    <xdr:grpSp>
      <xdr:nvGrpSpPr>
        <xdr:cNvPr id="2" name="Shape 2">
          <a:extLst>
            <a:ext uri="{FF2B5EF4-FFF2-40B4-BE49-F238E27FC236}">
              <a16:creationId xmlns:a16="http://schemas.microsoft.com/office/drawing/2014/main" id="{00000000-0008-0000-0400-000002000000}"/>
            </a:ext>
          </a:extLst>
        </xdr:cNvPr>
        <xdr:cNvGrpSpPr/>
      </xdr:nvGrpSpPr>
      <xdr:grpSpPr>
        <a:xfrm>
          <a:off x="3219450" y="1981200"/>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4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571500</xdr:colOff>
      <xdr:row>4</xdr:row>
      <xdr:rowOff>247650</xdr:rowOff>
    </xdr:from>
    <xdr:ext cx="2800350" cy="447675"/>
    <xdr:sp macro="" textlink="">
      <xdr:nvSpPr>
        <xdr:cNvPr id="32" name="Shape 32">
          <a:extLst>
            <a:ext uri="{FF2B5EF4-FFF2-40B4-BE49-F238E27FC236}">
              <a16:creationId xmlns:a16="http://schemas.microsoft.com/office/drawing/2014/main" id="{00000000-0008-0000-0400-000020000000}"/>
            </a:ext>
          </a:extLst>
        </xdr:cNvPr>
        <xdr:cNvSpPr txBox="1"/>
      </xdr:nvSpPr>
      <xdr:spPr>
        <a:xfrm>
          <a:off x="4041075" y="3565700"/>
          <a:ext cx="27807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76250"/>
    <xdr:grpSp>
      <xdr:nvGrpSpPr>
        <xdr:cNvPr id="3" name="Shape 2">
          <a:extLst>
            <a:ext uri="{FF2B5EF4-FFF2-40B4-BE49-F238E27FC236}">
              <a16:creationId xmlns:a16="http://schemas.microsoft.com/office/drawing/2014/main" id="{00000000-0008-0000-0400-000003000000}"/>
            </a:ext>
          </a:extLst>
        </xdr:cNvPr>
        <xdr:cNvGrpSpPr/>
      </xdr:nvGrpSpPr>
      <xdr:grpSpPr>
        <a:xfrm>
          <a:off x="5064125" y="2000250"/>
          <a:ext cx="266700" cy="476250"/>
          <a:chOff x="5226938" y="3556163"/>
          <a:chExt cx="238125" cy="447675"/>
        </a:xfrm>
      </xdr:grpSpPr>
      <xdr:cxnSp macro="">
        <xdr:nvCxnSpPr>
          <xdr:cNvPr id="26" name="Shape 26">
            <a:extLst>
              <a:ext uri="{FF2B5EF4-FFF2-40B4-BE49-F238E27FC236}">
                <a16:creationId xmlns:a16="http://schemas.microsoft.com/office/drawing/2014/main" id="{00000000-0008-0000-0400-00001A000000}"/>
              </a:ext>
            </a:extLst>
          </xdr:cNvPr>
          <xdr:cNvCxnSpPr/>
        </xdr:nvCxnSpPr>
        <xdr:spPr>
          <a:xfrm flipH="1">
            <a:off x="5226938" y="3556163"/>
            <a:ext cx="238125"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409825" cy="438150"/>
    <xdr:sp macro="" textlink="">
      <xdr:nvSpPr>
        <xdr:cNvPr id="33" name="Shape 33">
          <a:extLst>
            <a:ext uri="{FF2B5EF4-FFF2-40B4-BE49-F238E27FC236}">
              <a16:creationId xmlns:a16="http://schemas.microsoft.com/office/drawing/2014/main" id="{00000000-0008-0000-0400-000021000000}"/>
            </a:ext>
          </a:extLst>
        </xdr:cNvPr>
        <xdr:cNvSpPr txBox="1"/>
      </xdr:nvSpPr>
      <xdr:spPr>
        <a:xfrm>
          <a:off x="4203000" y="3570450"/>
          <a:ext cx="23904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257175</xdr:colOff>
      <xdr:row>35</xdr:row>
      <xdr:rowOff>9525</xdr:rowOff>
    </xdr:from>
    <xdr:ext cx="609600" cy="457200"/>
    <xdr:grpSp>
      <xdr:nvGrpSpPr>
        <xdr:cNvPr id="4" name="Shape 2">
          <a:extLst>
            <a:ext uri="{FF2B5EF4-FFF2-40B4-BE49-F238E27FC236}">
              <a16:creationId xmlns:a16="http://schemas.microsoft.com/office/drawing/2014/main" id="{00000000-0008-0000-0400-000004000000}"/>
            </a:ext>
          </a:extLst>
        </xdr:cNvPr>
        <xdr:cNvGrpSpPr/>
      </xdr:nvGrpSpPr>
      <xdr:grpSpPr>
        <a:xfrm>
          <a:off x="2905125" y="933767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4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581025</xdr:colOff>
      <xdr:row>37</xdr:row>
      <xdr:rowOff>28575</xdr:rowOff>
    </xdr:from>
    <xdr:ext cx="2152650" cy="523875"/>
    <xdr:sp macro="" textlink="">
      <xdr:nvSpPr>
        <xdr:cNvPr id="34" name="Shape 34">
          <a:extLst>
            <a:ext uri="{FF2B5EF4-FFF2-40B4-BE49-F238E27FC236}">
              <a16:creationId xmlns:a16="http://schemas.microsoft.com/office/drawing/2014/main" id="{00000000-0008-0000-0400-000022000000}"/>
            </a:ext>
          </a:extLst>
        </xdr:cNvPr>
        <xdr:cNvSpPr txBox="1"/>
      </xdr:nvSpPr>
      <xdr:spPr>
        <a:xfrm>
          <a:off x="4464950" y="3541875"/>
          <a:ext cx="21372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6" name="Shape 2">
          <a:extLst>
            <a:ext uri="{FF2B5EF4-FFF2-40B4-BE49-F238E27FC236}">
              <a16:creationId xmlns:a16="http://schemas.microsoft.com/office/drawing/2014/main" id="{00000000-0008-0000-0400-000006000000}"/>
            </a:ext>
          </a:extLst>
        </xdr:cNvPr>
        <xdr:cNvGrpSpPr/>
      </xdr:nvGrpSpPr>
      <xdr:grpSpPr>
        <a:xfrm>
          <a:off x="876300" y="622300"/>
          <a:ext cx="1352550" cy="752475"/>
          <a:chOff x="4669725" y="3403763"/>
          <a:chExt cx="1352550" cy="752475"/>
        </a:xfrm>
      </xdr:grpSpPr>
      <xdr:grpSp>
        <xdr:nvGrpSpPr>
          <xdr:cNvPr id="35" name="Shape 35">
            <a:extLst>
              <a:ext uri="{FF2B5EF4-FFF2-40B4-BE49-F238E27FC236}">
                <a16:creationId xmlns:a16="http://schemas.microsoft.com/office/drawing/2014/main" id="{00000000-0008-0000-0400-000023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4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6" name="Shape 36">
              <a:extLst>
                <a:ext uri="{FF2B5EF4-FFF2-40B4-BE49-F238E27FC236}">
                  <a16:creationId xmlns:a16="http://schemas.microsoft.com/office/drawing/2014/main" id="{00000000-0008-0000-0400-000024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7" name="Shape 37">
              <a:extLst>
                <a:ext uri="{FF2B5EF4-FFF2-40B4-BE49-F238E27FC236}">
                  <a16:creationId xmlns:a16="http://schemas.microsoft.com/office/drawing/2014/main" id="{00000000-0008-0000-0400-000025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28575</xdr:colOff>
      <xdr:row>4</xdr:row>
      <xdr:rowOff>19050</xdr:rowOff>
    </xdr:from>
    <xdr:ext cx="35623500" cy="38100"/>
    <xdr:grpSp>
      <xdr:nvGrpSpPr>
        <xdr:cNvPr id="7" name="Shape 2">
          <a:extLst>
            <a:ext uri="{FF2B5EF4-FFF2-40B4-BE49-F238E27FC236}">
              <a16:creationId xmlns:a16="http://schemas.microsoft.com/office/drawing/2014/main" id="{00000000-0008-0000-0400-000007000000}"/>
            </a:ext>
          </a:extLst>
        </xdr:cNvPr>
        <xdr:cNvGrpSpPr/>
      </xdr:nvGrpSpPr>
      <xdr:grpSpPr>
        <a:xfrm>
          <a:off x="523875" y="1371600"/>
          <a:ext cx="35623500" cy="38100"/>
          <a:chOff x="0" y="3780000"/>
          <a:chExt cx="10692000" cy="0"/>
        </a:xfrm>
      </xdr:grpSpPr>
      <xdr:cxnSp macro="">
        <xdr:nvCxnSpPr>
          <xdr:cNvPr id="38" name="Shape 38">
            <a:extLst>
              <a:ext uri="{FF2B5EF4-FFF2-40B4-BE49-F238E27FC236}">
                <a16:creationId xmlns:a16="http://schemas.microsoft.com/office/drawing/2014/main" id="{00000000-0008-0000-0400-000026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219075</xdr:colOff>
      <xdr:row>31</xdr:row>
      <xdr:rowOff>390525</xdr:rowOff>
    </xdr:from>
    <xdr:ext cx="8439150" cy="5257800"/>
    <xdr:graphicFrame macro="">
      <xdr:nvGraphicFramePr>
        <xdr:cNvPr id="6" name="Chart 6">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819150</xdr:colOff>
      <xdr:row>5</xdr:row>
      <xdr:rowOff>219075</xdr:rowOff>
    </xdr:from>
    <xdr:ext cx="523875" cy="504825"/>
    <xdr:grpSp>
      <xdr:nvGrpSpPr>
        <xdr:cNvPr id="2" name="Shape 2">
          <a:extLst>
            <a:ext uri="{FF2B5EF4-FFF2-40B4-BE49-F238E27FC236}">
              <a16:creationId xmlns:a16="http://schemas.microsoft.com/office/drawing/2014/main" id="{00000000-0008-0000-0500-000002000000}"/>
            </a:ext>
          </a:extLst>
        </xdr:cNvPr>
        <xdr:cNvGrpSpPr/>
      </xdr:nvGrpSpPr>
      <xdr:grpSpPr>
        <a:xfrm>
          <a:off x="3409950" y="1971675"/>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5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762000</xdr:colOff>
      <xdr:row>4</xdr:row>
      <xdr:rowOff>238125</xdr:rowOff>
    </xdr:from>
    <xdr:ext cx="2762250" cy="447675"/>
    <xdr:sp macro="" textlink="">
      <xdr:nvSpPr>
        <xdr:cNvPr id="39" name="Shape 39">
          <a:extLst>
            <a:ext uri="{FF2B5EF4-FFF2-40B4-BE49-F238E27FC236}">
              <a16:creationId xmlns:a16="http://schemas.microsoft.com/office/drawing/2014/main" id="{00000000-0008-0000-0500-000027000000}"/>
            </a:ext>
          </a:extLst>
        </xdr:cNvPr>
        <xdr:cNvSpPr txBox="1"/>
      </xdr:nvSpPr>
      <xdr:spPr>
        <a:xfrm>
          <a:off x="4041075" y="3565700"/>
          <a:ext cx="27477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228600</xdr:rowOff>
    </xdr:from>
    <xdr:ext cx="257175" cy="476250"/>
    <xdr:grpSp>
      <xdr:nvGrpSpPr>
        <xdr:cNvPr id="3" name="Shape 2">
          <a:extLst>
            <a:ext uri="{FF2B5EF4-FFF2-40B4-BE49-F238E27FC236}">
              <a16:creationId xmlns:a16="http://schemas.microsoft.com/office/drawing/2014/main" id="{00000000-0008-0000-0500-000003000000}"/>
            </a:ext>
          </a:extLst>
        </xdr:cNvPr>
        <xdr:cNvGrpSpPr/>
      </xdr:nvGrpSpPr>
      <xdr:grpSpPr>
        <a:xfrm>
          <a:off x="5241925" y="1981200"/>
          <a:ext cx="257175" cy="476250"/>
          <a:chOff x="5231700" y="3556163"/>
          <a:chExt cx="228600" cy="447675"/>
        </a:xfrm>
      </xdr:grpSpPr>
      <xdr:cxnSp macro="">
        <xdr:nvCxnSpPr>
          <xdr:cNvPr id="40" name="Shape 40">
            <a:extLst>
              <a:ext uri="{FF2B5EF4-FFF2-40B4-BE49-F238E27FC236}">
                <a16:creationId xmlns:a16="http://schemas.microsoft.com/office/drawing/2014/main" id="{00000000-0008-0000-0500-000028000000}"/>
              </a:ext>
            </a:extLst>
          </xdr:cNvPr>
          <xdr:cNvCxnSpPr/>
        </xdr:nvCxnSpPr>
        <xdr:spPr>
          <a:xfrm flipH="1">
            <a:off x="5231700" y="3556163"/>
            <a:ext cx="228600"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219075</xdr:rowOff>
    </xdr:from>
    <xdr:ext cx="2428875" cy="438150"/>
    <xdr:sp macro="" textlink="">
      <xdr:nvSpPr>
        <xdr:cNvPr id="41" name="Shape 41">
          <a:extLst>
            <a:ext uri="{FF2B5EF4-FFF2-40B4-BE49-F238E27FC236}">
              <a16:creationId xmlns:a16="http://schemas.microsoft.com/office/drawing/2014/main" id="{00000000-0008-0000-0500-000029000000}"/>
            </a:ext>
          </a:extLst>
        </xdr:cNvPr>
        <xdr:cNvSpPr txBox="1"/>
      </xdr:nvSpPr>
      <xdr:spPr>
        <a:xfrm>
          <a:off x="4207776" y="3570450"/>
          <a:ext cx="24084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495300</xdr:colOff>
      <xdr:row>38</xdr:row>
      <xdr:rowOff>9525</xdr:rowOff>
    </xdr:from>
    <xdr:ext cx="609600" cy="457200"/>
    <xdr:grpSp>
      <xdr:nvGrpSpPr>
        <xdr:cNvPr id="4" name="Shape 2">
          <a:extLst>
            <a:ext uri="{FF2B5EF4-FFF2-40B4-BE49-F238E27FC236}">
              <a16:creationId xmlns:a16="http://schemas.microsoft.com/office/drawing/2014/main" id="{00000000-0008-0000-0500-000004000000}"/>
            </a:ext>
          </a:extLst>
        </xdr:cNvPr>
        <xdr:cNvGrpSpPr/>
      </xdr:nvGrpSpPr>
      <xdr:grpSpPr>
        <a:xfrm>
          <a:off x="3086100" y="1005522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5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762000</xdr:colOff>
      <xdr:row>40</xdr:row>
      <xdr:rowOff>28575</xdr:rowOff>
    </xdr:from>
    <xdr:ext cx="2162175" cy="523875"/>
    <xdr:sp macro="" textlink="">
      <xdr:nvSpPr>
        <xdr:cNvPr id="42" name="Shape 42">
          <a:extLst>
            <a:ext uri="{FF2B5EF4-FFF2-40B4-BE49-F238E27FC236}">
              <a16:creationId xmlns:a16="http://schemas.microsoft.com/office/drawing/2014/main" id="{00000000-0008-0000-0500-00002A000000}"/>
            </a:ext>
          </a:extLst>
        </xdr:cNvPr>
        <xdr:cNvSpPr txBox="1"/>
      </xdr:nvSpPr>
      <xdr:spPr>
        <a:xfrm>
          <a:off x="4464950" y="3541875"/>
          <a:ext cx="21468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500-000005000000}"/>
            </a:ext>
          </a:extLst>
        </xdr:cNvPr>
        <xdr:cNvGrpSpPr/>
      </xdr:nvGrpSpPr>
      <xdr:grpSpPr>
        <a:xfrm>
          <a:off x="876300" y="622300"/>
          <a:ext cx="1352550" cy="752475"/>
          <a:chOff x="4669725" y="3403763"/>
          <a:chExt cx="1352550" cy="752475"/>
        </a:xfrm>
      </xdr:grpSpPr>
      <xdr:grpSp>
        <xdr:nvGrpSpPr>
          <xdr:cNvPr id="43" name="Shape 43">
            <a:extLst>
              <a:ext uri="{FF2B5EF4-FFF2-40B4-BE49-F238E27FC236}">
                <a16:creationId xmlns:a16="http://schemas.microsoft.com/office/drawing/2014/main" id="{00000000-0008-0000-0500-00002B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5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44" name="Shape 44">
              <a:extLst>
                <a:ext uri="{FF2B5EF4-FFF2-40B4-BE49-F238E27FC236}">
                  <a16:creationId xmlns:a16="http://schemas.microsoft.com/office/drawing/2014/main" id="{00000000-0008-0000-0500-00002C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00000000-0008-0000-0500-00002D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28575</xdr:colOff>
      <xdr:row>4</xdr:row>
      <xdr:rowOff>9525</xdr:rowOff>
    </xdr:from>
    <xdr:ext cx="35756850" cy="38100"/>
    <xdr:grpSp>
      <xdr:nvGrpSpPr>
        <xdr:cNvPr id="7" name="Shape 2">
          <a:extLst>
            <a:ext uri="{FF2B5EF4-FFF2-40B4-BE49-F238E27FC236}">
              <a16:creationId xmlns:a16="http://schemas.microsoft.com/office/drawing/2014/main" id="{00000000-0008-0000-0500-000007000000}"/>
            </a:ext>
          </a:extLst>
        </xdr:cNvPr>
        <xdr:cNvGrpSpPr/>
      </xdr:nvGrpSpPr>
      <xdr:grpSpPr>
        <a:xfrm>
          <a:off x="523875" y="1362075"/>
          <a:ext cx="35756850" cy="38100"/>
          <a:chOff x="0" y="3780000"/>
          <a:chExt cx="10692000" cy="0"/>
        </a:xfrm>
      </xdr:grpSpPr>
      <xdr:cxnSp macro="">
        <xdr:nvCxnSpPr>
          <xdr:cNvPr id="23" name="Shape 23">
            <a:extLst>
              <a:ext uri="{FF2B5EF4-FFF2-40B4-BE49-F238E27FC236}">
                <a16:creationId xmlns:a16="http://schemas.microsoft.com/office/drawing/2014/main" id="{00000000-0008-0000-0500-000017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238125</xdr:colOff>
      <xdr:row>37</xdr:row>
      <xdr:rowOff>390525</xdr:rowOff>
    </xdr:from>
    <xdr:ext cx="8439150" cy="5029200"/>
    <xdr:graphicFrame macro="">
      <xdr:nvGraphicFramePr>
        <xdr:cNvPr id="7" name="Chart 7" title="Chart">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1543050</xdr:colOff>
      <xdr:row>5</xdr:row>
      <xdr:rowOff>238125</xdr:rowOff>
    </xdr:from>
    <xdr:ext cx="523875" cy="504825"/>
    <xdr:grpSp>
      <xdr:nvGrpSpPr>
        <xdr:cNvPr id="2" name="Shape 2">
          <a:extLst>
            <a:ext uri="{FF2B5EF4-FFF2-40B4-BE49-F238E27FC236}">
              <a16:creationId xmlns:a16="http://schemas.microsoft.com/office/drawing/2014/main" id="{00000000-0008-0000-0600-000002000000}"/>
            </a:ext>
          </a:extLst>
        </xdr:cNvPr>
        <xdr:cNvGrpSpPr/>
      </xdr:nvGrpSpPr>
      <xdr:grpSpPr>
        <a:xfrm>
          <a:off x="4139316" y="1990403"/>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6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1485900</xdr:colOff>
      <xdr:row>4</xdr:row>
      <xdr:rowOff>257175</xdr:rowOff>
    </xdr:from>
    <xdr:ext cx="2781300" cy="447675"/>
    <xdr:sp macro="" textlink="">
      <xdr:nvSpPr>
        <xdr:cNvPr id="46" name="Shape 46">
          <a:extLst>
            <a:ext uri="{FF2B5EF4-FFF2-40B4-BE49-F238E27FC236}">
              <a16:creationId xmlns:a16="http://schemas.microsoft.com/office/drawing/2014/main" id="{00000000-0008-0000-0600-00002E000000}"/>
            </a:ext>
          </a:extLst>
        </xdr:cNvPr>
        <xdr:cNvSpPr txBox="1"/>
      </xdr:nvSpPr>
      <xdr:spPr>
        <a:xfrm>
          <a:off x="4041075" y="3565700"/>
          <a:ext cx="27594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76250"/>
    <xdr:grpSp>
      <xdr:nvGrpSpPr>
        <xdr:cNvPr id="3" name="Shape 2">
          <a:extLst>
            <a:ext uri="{FF2B5EF4-FFF2-40B4-BE49-F238E27FC236}">
              <a16:creationId xmlns:a16="http://schemas.microsoft.com/office/drawing/2014/main" id="{00000000-0008-0000-0600-000003000000}"/>
            </a:ext>
          </a:extLst>
        </xdr:cNvPr>
        <xdr:cNvGrpSpPr/>
      </xdr:nvGrpSpPr>
      <xdr:grpSpPr>
        <a:xfrm>
          <a:off x="6017670" y="1999928"/>
          <a:ext cx="266700" cy="476250"/>
          <a:chOff x="5226938" y="3556163"/>
          <a:chExt cx="238125" cy="447675"/>
        </a:xfrm>
      </xdr:grpSpPr>
      <xdr:cxnSp macro="">
        <xdr:nvCxnSpPr>
          <xdr:cNvPr id="26" name="Shape 26">
            <a:extLst>
              <a:ext uri="{FF2B5EF4-FFF2-40B4-BE49-F238E27FC236}">
                <a16:creationId xmlns:a16="http://schemas.microsoft.com/office/drawing/2014/main" id="{00000000-0008-0000-0600-00001A000000}"/>
              </a:ext>
            </a:extLst>
          </xdr:cNvPr>
          <xdr:cNvCxnSpPr/>
        </xdr:nvCxnSpPr>
        <xdr:spPr>
          <a:xfrm flipH="1">
            <a:off x="5226938" y="3556163"/>
            <a:ext cx="238125"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438400" cy="438150"/>
    <xdr:sp macro="" textlink="">
      <xdr:nvSpPr>
        <xdr:cNvPr id="47" name="Shape 47">
          <a:extLst>
            <a:ext uri="{FF2B5EF4-FFF2-40B4-BE49-F238E27FC236}">
              <a16:creationId xmlns:a16="http://schemas.microsoft.com/office/drawing/2014/main" id="{00000000-0008-0000-0600-00002F000000}"/>
            </a:ext>
          </a:extLst>
        </xdr:cNvPr>
        <xdr:cNvSpPr txBox="1"/>
      </xdr:nvSpPr>
      <xdr:spPr>
        <a:xfrm>
          <a:off x="4198251" y="3570450"/>
          <a:ext cx="24180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1219200</xdr:colOff>
      <xdr:row>44</xdr:row>
      <xdr:rowOff>9525</xdr:rowOff>
    </xdr:from>
    <xdr:ext cx="609600" cy="457200"/>
    <xdr:grpSp>
      <xdr:nvGrpSpPr>
        <xdr:cNvPr id="4" name="Shape 2">
          <a:extLst>
            <a:ext uri="{FF2B5EF4-FFF2-40B4-BE49-F238E27FC236}">
              <a16:creationId xmlns:a16="http://schemas.microsoft.com/office/drawing/2014/main" id="{00000000-0008-0000-0600-000004000000}"/>
            </a:ext>
          </a:extLst>
        </xdr:cNvPr>
        <xdr:cNvGrpSpPr/>
      </xdr:nvGrpSpPr>
      <xdr:grpSpPr>
        <a:xfrm>
          <a:off x="3815466" y="11069778"/>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6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1485900</xdr:colOff>
      <xdr:row>46</xdr:row>
      <xdr:rowOff>28575</xdr:rowOff>
    </xdr:from>
    <xdr:ext cx="2181225" cy="523875"/>
    <xdr:sp macro="" textlink="">
      <xdr:nvSpPr>
        <xdr:cNvPr id="48" name="Shape 48">
          <a:extLst>
            <a:ext uri="{FF2B5EF4-FFF2-40B4-BE49-F238E27FC236}">
              <a16:creationId xmlns:a16="http://schemas.microsoft.com/office/drawing/2014/main" id="{00000000-0008-0000-0600-000030000000}"/>
            </a:ext>
          </a:extLst>
        </xdr:cNvPr>
        <xdr:cNvSpPr txBox="1"/>
      </xdr:nvSpPr>
      <xdr:spPr>
        <a:xfrm>
          <a:off x="4464950" y="3541875"/>
          <a:ext cx="21636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600-000005000000}"/>
            </a:ext>
          </a:extLst>
        </xdr:cNvPr>
        <xdr:cNvGrpSpPr/>
      </xdr:nvGrpSpPr>
      <xdr:grpSpPr>
        <a:xfrm>
          <a:off x="879354" y="620692"/>
          <a:ext cx="1352550" cy="752475"/>
          <a:chOff x="4669725" y="3403763"/>
          <a:chExt cx="1352550" cy="752475"/>
        </a:xfrm>
      </xdr:grpSpPr>
      <xdr:grpSp>
        <xdr:nvGrpSpPr>
          <xdr:cNvPr id="49" name="Shape 49">
            <a:extLst>
              <a:ext uri="{FF2B5EF4-FFF2-40B4-BE49-F238E27FC236}">
                <a16:creationId xmlns:a16="http://schemas.microsoft.com/office/drawing/2014/main" id="{00000000-0008-0000-0600-000031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6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0" name="Shape 50">
              <a:extLst>
                <a:ext uri="{FF2B5EF4-FFF2-40B4-BE49-F238E27FC236}">
                  <a16:creationId xmlns:a16="http://schemas.microsoft.com/office/drawing/2014/main" id="{00000000-0008-0000-0600-000032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00000000-0008-0000-0600-000033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1</xdr:col>
      <xdr:colOff>228600</xdr:colOff>
      <xdr:row>4</xdr:row>
      <xdr:rowOff>38100</xdr:rowOff>
    </xdr:from>
    <xdr:ext cx="36585525" cy="38100"/>
    <xdr:grpSp>
      <xdr:nvGrpSpPr>
        <xdr:cNvPr id="6" name="Shape 2">
          <a:extLst>
            <a:ext uri="{FF2B5EF4-FFF2-40B4-BE49-F238E27FC236}">
              <a16:creationId xmlns:a16="http://schemas.microsoft.com/office/drawing/2014/main" id="{00000000-0008-0000-0600-000006000000}"/>
            </a:ext>
          </a:extLst>
        </xdr:cNvPr>
        <xdr:cNvGrpSpPr/>
      </xdr:nvGrpSpPr>
      <xdr:grpSpPr>
        <a:xfrm>
          <a:off x="477777" y="1388480"/>
          <a:ext cx="36585525" cy="38100"/>
          <a:chOff x="0" y="3775238"/>
          <a:chExt cx="10692000" cy="9525"/>
        </a:xfrm>
      </xdr:grpSpPr>
      <xdr:cxnSp macro="">
        <xdr:nvCxnSpPr>
          <xdr:cNvPr id="52" name="Shape 52">
            <a:extLst>
              <a:ext uri="{FF2B5EF4-FFF2-40B4-BE49-F238E27FC236}">
                <a16:creationId xmlns:a16="http://schemas.microsoft.com/office/drawing/2014/main" id="{00000000-0008-0000-0600-000034000000}"/>
              </a:ext>
            </a:extLst>
          </xdr:cNvPr>
          <xdr:cNvCxnSpPr/>
        </xdr:nvCxnSpPr>
        <xdr:spPr>
          <a:xfrm rot="10800000">
            <a:off x="0" y="3775238"/>
            <a:ext cx="10692000" cy="9525"/>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219075</xdr:colOff>
      <xdr:row>30</xdr:row>
      <xdr:rowOff>390525</xdr:rowOff>
    </xdr:from>
    <xdr:ext cx="7162800" cy="5181600"/>
    <xdr:graphicFrame macro="">
      <xdr:nvGraphicFramePr>
        <xdr:cNvPr id="8" name="Chart 8">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219075</xdr:colOff>
      <xdr:row>5</xdr:row>
      <xdr:rowOff>352425</xdr:rowOff>
    </xdr:from>
    <xdr:ext cx="7153275" cy="4829175"/>
    <xdr:graphicFrame macro="">
      <xdr:nvGraphicFramePr>
        <xdr:cNvPr id="9" name="Chart 9">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171450</xdr:colOff>
      <xdr:row>5</xdr:row>
      <xdr:rowOff>19050</xdr:rowOff>
    </xdr:from>
    <xdr:ext cx="514350" cy="485775"/>
    <xdr:grpSp>
      <xdr:nvGrpSpPr>
        <xdr:cNvPr id="2" name="Shape 2">
          <a:extLst>
            <a:ext uri="{FF2B5EF4-FFF2-40B4-BE49-F238E27FC236}">
              <a16:creationId xmlns:a16="http://schemas.microsoft.com/office/drawing/2014/main" id="{00000000-0008-0000-0700-000002000000}"/>
            </a:ext>
          </a:extLst>
        </xdr:cNvPr>
        <xdr:cNvGrpSpPr/>
      </xdr:nvGrpSpPr>
      <xdr:grpSpPr>
        <a:xfrm>
          <a:off x="2784319" y="1752288"/>
          <a:ext cx="514350" cy="485775"/>
          <a:chOff x="5098350" y="3551400"/>
          <a:chExt cx="495300" cy="457200"/>
        </a:xfrm>
      </xdr:grpSpPr>
      <xdr:cxnSp macro="">
        <xdr:nvCxnSpPr>
          <xdr:cNvPr id="53" name="Shape 53">
            <a:extLst>
              <a:ext uri="{FF2B5EF4-FFF2-40B4-BE49-F238E27FC236}">
                <a16:creationId xmlns:a16="http://schemas.microsoft.com/office/drawing/2014/main" id="{00000000-0008-0000-0700-000035000000}"/>
              </a:ext>
            </a:extLst>
          </xdr:cNvPr>
          <xdr:cNvCxnSpPr/>
        </xdr:nvCxnSpPr>
        <xdr:spPr>
          <a:xfrm>
            <a:off x="5098350" y="3551400"/>
            <a:ext cx="495300" cy="45720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133350</xdr:colOff>
      <xdr:row>4</xdr:row>
      <xdr:rowOff>180975</xdr:rowOff>
    </xdr:from>
    <xdr:ext cx="2819400" cy="447675"/>
    <xdr:sp macro="" textlink="">
      <xdr:nvSpPr>
        <xdr:cNvPr id="54" name="Shape 54">
          <a:extLst>
            <a:ext uri="{FF2B5EF4-FFF2-40B4-BE49-F238E27FC236}">
              <a16:creationId xmlns:a16="http://schemas.microsoft.com/office/drawing/2014/main" id="{00000000-0008-0000-0700-000036000000}"/>
            </a:ext>
          </a:extLst>
        </xdr:cNvPr>
        <xdr:cNvSpPr txBox="1"/>
      </xdr:nvSpPr>
      <xdr:spPr>
        <a:xfrm>
          <a:off x="4045851" y="3565700"/>
          <a:ext cx="28038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590550</xdr:colOff>
      <xdr:row>5</xdr:row>
      <xdr:rowOff>28575</xdr:rowOff>
    </xdr:from>
    <xdr:ext cx="276225" cy="457200"/>
    <xdr:grpSp>
      <xdr:nvGrpSpPr>
        <xdr:cNvPr id="3" name="Shape 2">
          <a:extLst>
            <a:ext uri="{FF2B5EF4-FFF2-40B4-BE49-F238E27FC236}">
              <a16:creationId xmlns:a16="http://schemas.microsoft.com/office/drawing/2014/main" id="{00000000-0008-0000-0700-000003000000}"/>
            </a:ext>
          </a:extLst>
        </xdr:cNvPr>
        <xdr:cNvGrpSpPr/>
      </xdr:nvGrpSpPr>
      <xdr:grpSpPr>
        <a:xfrm>
          <a:off x="4603542" y="1761813"/>
          <a:ext cx="276225" cy="457200"/>
          <a:chOff x="5222175" y="3560925"/>
          <a:chExt cx="247650" cy="438150"/>
        </a:xfrm>
      </xdr:grpSpPr>
      <xdr:cxnSp macro="">
        <xdr:nvCxnSpPr>
          <xdr:cNvPr id="55" name="Shape 55">
            <a:extLst>
              <a:ext uri="{FF2B5EF4-FFF2-40B4-BE49-F238E27FC236}">
                <a16:creationId xmlns:a16="http://schemas.microsoft.com/office/drawing/2014/main" id="{00000000-0008-0000-0700-000037000000}"/>
              </a:ext>
            </a:extLst>
          </xdr:cNvPr>
          <xdr:cNvCxnSpPr/>
        </xdr:nvCxnSpPr>
        <xdr:spPr>
          <a:xfrm flipH="1">
            <a:off x="5222175" y="3560925"/>
            <a:ext cx="247650" cy="4381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514350</xdr:colOff>
      <xdr:row>4</xdr:row>
      <xdr:rowOff>142875</xdr:rowOff>
    </xdr:from>
    <xdr:ext cx="2486025" cy="438150"/>
    <xdr:sp macro="" textlink="">
      <xdr:nvSpPr>
        <xdr:cNvPr id="56" name="Shape 56">
          <a:extLst>
            <a:ext uri="{FF2B5EF4-FFF2-40B4-BE49-F238E27FC236}">
              <a16:creationId xmlns:a16="http://schemas.microsoft.com/office/drawing/2014/main" id="{00000000-0008-0000-0700-000038000000}"/>
            </a:ext>
          </a:extLst>
        </xdr:cNvPr>
        <xdr:cNvSpPr txBox="1"/>
      </xdr:nvSpPr>
      <xdr:spPr>
        <a:xfrm>
          <a:off x="4198251" y="3570450"/>
          <a:ext cx="24633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2</xdr:col>
      <xdr:colOff>1885950</xdr:colOff>
      <xdr:row>37</xdr:row>
      <xdr:rowOff>9525</xdr:rowOff>
    </xdr:from>
    <xdr:ext cx="619125" cy="457200"/>
    <xdr:grpSp>
      <xdr:nvGrpSpPr>
        <xdr:cNvPr id="4" name="Shape 2">
          <a:extLst>
            <a:ext uri="{FF2B5EF4-FFF2-40B4-BE49-F238E27FC236}">
              <a16:creationId xmlns:a16="http://schemas.microsoft.com/office/drawing/2014/main" id="{00000000-0008-0000-0700-000004000000}"/>
            </a:ext>
          </a:extLst>
        </xdr:cNvPr>
        <xdr:cNvGrpSpPr/>
      </xdr:nvGrpSpPr>
      <xdr:grpSpPr>
        <a:xfrm>
          <a:off x="2385622" y="9753132"/>
          <a:ext cx="619125" cy="457200"/>
          <a:chOff x="5050725" y="3565688"/>
          <a:chExt cx="590550" cy="428625"/>
        </a:xfrm>
      </xdr:grpSpPr>
      <xdr:cxnSp macro="">
        <xdr:nvCxnSpPr>
          <xdr:cNvPr id="57" name="Shape 57">
            <a:extLst>
              <a:ext uri="{FF2B5EF4-FFF2-40B4-BE49-F238E27FC236}">
                <a16:creationId xmlns:a16="http://schemas.microsoft.com/office/drawing/2014/main" id="{00000000-0008-0000-0700-000039000000}"/>
              </a:ext>
            </a:extLst>
          </xdr:cNvPr>
          <xdr:cNvCxnSpPr/>
        </xdr:nvCxnSpPr>
        <xdr:spPr>
          <a:xfrm rot="10800000" flipH="1">
            <a:off x="5050725" y="3565688"/>
            <a:ext cx="590550"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200025</xdr:colOff>
      <xdr:row>39</xdr:row>
      <xdr:rowOff>0</xdr:rowOff>
    </xdr:from>
    <xdr:ext cx="2076450" cy="457200"/>
    <xdr:sp macro="" textlink="">
      <xdr:nvSpPr>
        <xdr:cNvPr id="58" name="Shape 58">
          <a:extLst>
            <a:ext uri="{FF2B5EF4-FFF2-40B4-BE49-F238E27FC236}">
              <a16:creationId xmlns:a16="http://schemas.microsoft.com/office/drawing/2014/main" id="{00000000-0008-0000-0700-00003A000000}"/>
            </a:ext>
          </a:extLst>
        </xdr:cNvPr>
        <xdr:cNvSpPr txBox="1"/>
      </xdr:nvSpPr>
      <xdr:spPr>
        <a:xfrm>
          <a:off x="4464950" y="3465675"/>
          <a:ext cx="2058300" cy="4419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a:solidFill>
                <a:srgbClr val="2A3D52"/>
              </a:solidFill>
              <a:latin typeface="Lexend Deca"/>
              <a:ea typeface="Lexend Deca"/>
              <a:cs typeface="Lexend Deca"/>
              <a:sym typeface="Lexend Deca"/>
            </a:rPr>
            <a:t>Your </a:t>
          </a:r>
          <a:r>
            <a:rPr lang="en-US" sz="1050" b="1">
              <a:solidFill>
                <a:srgbClr val="2A3D52"/>
              </a:solidFill>
              <a:latin typeface="Lexend Deca"/>
              <a:ea typeface="Lexend Deca"/>
              <a:cs typeface="Lexend Deca"/>
              <a:sym typeface="Lexend Deca"/>
            </a:rPr>
            <a:t>category totals </a:t>
          </a:r>
          <a:r>
            <a:rPr lang="en-US" sz="1050">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700-000005000000}"/>
            </a:ext>
          </a:extLst>
        </xdr:cNvPr>
        <xdr:cNvGrpSpPr/>
      </xdr:nvGrpSpPr>
      <xdr:grpSpPr>
        <a:xfrm>
          <a:off x="880672" y="624382"/>
          <a:ext cx="1352550" cy="752475"/>
          <a:chOff x="4669725" y="3403763"/>
          <a:chExt cx="1352550" cy="752475"/>
        </a:xfrm>
      </xdr:grpSpPr>
      <xdr:grpSp>
        <xdr:nvGrpSpPr>
          <xdr:cNvPr id="59" name="Shape 59">
            <a:extLst>
              <a:ext uri="{FF2B5EF4-FFF2-40B4-BE49-F238E27FC236}">
                <a16:creationId xmlns:a16="http://schemas.microsoft.com/office/drawing/2014/main" id="{00000000-0008-0000-0700-00003B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7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0" name="Shape 60">
              <a:extLst>
                <a:ext uri="{FF2B5EF4-FFF2-40B4-BE49-F238E27FC236}">
                  <a16:creationId xmlns:a16="http://schemas.microsoft.com/office/drawing/2014/main" id="{00000000-0008-0000-0700-00003C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00000000-0008-0000-0700-00003D000000}"/>
                </a:ext>
              </a:extLst>
            </xdr:cNvPr>
            <xdr:cNvPicPr preferRelativeResize="0"/>
          </xdr:nvPicPr>
          <xdr:blipFill rotWithShape="1">
            <a:blip xmlns:r="http://schemas.openxmlformats.org/officeDocument/2006/relationships" r:embed="rId3">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28575</xdr:colOff>
      <xdr:row>3</xdr:row>
      <xdr:rowOff>571500</xdr:rowOff>
    </xdr:from>
    <xdr:ext cx="12392025" cy="38100"/>
    <xdr:grpSp>
      <xdr:nvGrpSpPr>
        <xdr:cNvPr id="6" name="Shape 2">
          <a:extLst>
            <a:ext uri="{FF2B5EF4-FFF2-40B4-BE49-F238E27FC236}">
              <a16:creationId xmlns:a16="http://schemas.microsoft.com/office/drawing/2014/main" id="{00000000-0008-0000-0700-000006000000}"/>
            </a:ext>
          </a:extLst>
        </xdr:cNvPr>
        <xdr:cNvGrpSpPr/>
      </xdr:nvGrpSpPr>
      <xdr:grpSpPr>
        <a:xfrm>
          <a:off x="528247" y="1336623"/>
          <a:ext cx="12392025" cy="38100"/>
          <a:chOff x="0" y="3770475"/>
          <a:chExt cx="10692000" cy="19050"/>
        </a:xfrm>
      </xdr:grpSpPr>
      <xdr:cxnSp macro="">
        <xdr:nvCxnSpPr>
          <xdr:cNvPr id="62" name="Shape 62">
            <a:extLst>
              <a:ext uri="{FF2B5EF4-FFF2-40B4-BE49-F238E27FC236}">
                <a16:creationId xmlns:a16="http://schemas.microsoft.com/office/drawing/2014/main" id="{00000000-0008-0000-0700-00003E000000}"/>
              </a:ext>
            </a:extLst>
          </xdr:cNvPr>
          <xdr:cNvCxnSpPr/>
        </xdr:nvCxnSpPr>
        <xdr:spPr>
          <a:xfrm flipH="1">
            <a:off x="0" y="3770475"/>
            <a:ext cx="10692000" cy="1905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247650</xdr:colOff>
      <xdr:row>33</xdr:row>
      <xdr:rowOff>390525</xdr:rowOff>
    </xdr:from>
    <xdr:ext cx="7162800" cy="5210175"/>
    <xdr:graphicFrame macro="">
      <xdr:nvGraphicFramePr>
        <xdr:cNvPr id="10" name="Chart 10">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247650</xdr:colOff>
      <xdr:row>5</xdr:row>
      <xdr:rowOff>381000</xdr:rowOff>
    </xdr:from>
    <xdr:ext cx="7153275" cy="5619750"/>
    <xdr:graphicFrame macro="">
      <xdr:nvGraphicFramePr>
        <xdr:cNvPr id="11" name="Chart 11">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819150</xdr:colOff>
      <xdr:row>5</xdr:row>
      <xdr:rowOff>47625</xdr:rowOff>
    </xdr:from>
    <xdr:ext cx="523875" cy="485775"/>
    <xdr:grpSp>
      <xdr:nvGrpSpPr>
        <xdr:cNvPr id="2" name="Shape 2">
          <a:extLst>
            <a:ext uri="{FF2B5EF4-FFF2-40B4-BE49-F238E27FC236}">
              <a16:creationId xmlns:a16="http://schemas.microsoft.com/office/drawing/2014/main" id="{00000000-0008-0000-0800-000002000000}"/>
            </a:ext>
          </a:extLst>
        </xdr:cNvPr>
        <xdr:cNvGrpSpPr/>
      </xdr:nvGrpSpPr>
      <xdr:grpSpPr>
        <a:xfrm>
          <a:off x="3409950" y="1800225"/>
          <a:ext cx="523875" cy="485775"/>
          <a:chOff x="5098350" y="3551400"/>
          <a:chExt cx="495300" cy="457200"/>
        </a:xfrm>
      </xdr:grpSpPr>
      <xdr:cxnSp macro="">
        <xdr:nvCxnSpPr>
          <xdr:cNvPr id="53" name="Shape 53">
            <a:extLst>
              <a:ext uri="{FF2B5EF4-FFF2-40B4-BE49-F238E27FC236}">
                <a16:creationId xmlns:a16="http://schemas.microsoft.com/office/drawing/2014/main" id="{00000000-0008-0000-0800-000035000000}"/>
              </a:ext>
            </a:extLst>
          </xdr:cNvPr>
          <xdr:cNvCxnSpPr/>
        </xdr:nvCxnSpPr>
        <xdr:spPr>
          <a:xfrm>
            <a:off x="5098350" y="3551400"/>
            <a:ext cx="495300" cy="45720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762000</xdr:colOff>
      <xdr:row>4</xdr:row>
      <xdr:rowOff>247650</xdr:rowOff>
    </xdr:from>
    <xdr:ext cx="2752725" cy="428625"/>
    <xdr:sp macro="" textlink="">
      <xdr:nvSpPr>
        <xdr:cNvPr id="63" name="Shape 63">
          <a:extLst>
            <a:ext uri="{FF2B5EF4-FFF2-40B4-BE49-F238E27FC236}">
              <a16:creationId xmlns:a16="http://schemas.microsoft.com/office/drawing/2014/main" id="{00000000-0008-0000-0800-00003F000000}"/>
            </a:ext>
          </a:extLst>
        </xdr:cNvPr>
        <xdr:cNvSpPr txBox="1"/>
      </xdr:nvSpPr>
      <xdr:spPr>
        <a:xfrm>
          <a:off x="4041075" y="3575225"/>
          <a:ext cx="2731200" cy="4095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609600</xdr:colOff>
      <xdr:row>5</xdr:row>
      <xdr:rowOff>57150</xdr:rowOff>
    </xdr:from>
    <xdr:ext cx="266700" cy="457200"/>
    <xdr:grpSp>
      <xdr:nvGrpSpPr>
        <xdr:cNvPr id="3" name="Shape 2">
          <a:extLst>
            <a:ext uri="{FF2B5EF4-FFF2-40B4-BE49-F238E27FC236}">
              <a16:creationId xmlns:a16="http://schemas.microsoft.com/office/drawing/2014/main" id="{00000000-0008-0000-0800-000003000000}"/>
            </a:ext>
          </a:extLst>
        </xdr:cNvPr>
        <xdr:cNvGrpSpPr/>
      </xdr:nvGrpSpPr>
      <xdr:grpSpPr>
        <a:xfrm>
          <a:off x="5264150" y="1809750"/>
          <a:ext cx="266700" cy="457200"/>
          <a:chOff x="5226938" y="3560925"/>
          <a:chExt cx="238125" cy="438150"/>
        </a:xfrm>
      </xdr:grpSpPr>
      <xdr:cxnSp macro="">
        <xdr:nvCxnSpPr>
          <xdr:cNvPr id="16" name="Shape 16">
            <a:extLst>
              <a:ext uri="{FF2B5EF4-FFF2-40B4-BE49-F238E27FC236}">
                <a16:creationId xmlns:a16="http://schemas.microsoft.com/office/drawing/2014/main" id="{00000000-0008-0000-0800-000010000000}"/>
              </a:ext>
            </a:extLst>
          </xdr:cNvPr>
          <xdr:cNvCxnSpPr/>
        </xdr:nvCxnSpPr>
        <xdr:spPr>
          <a:xfrm flipH="1">
            <a:off x="5226938" y="3560925"/>
            <a:ext cx="238125" cy="4381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533400</xdr:colOff>
      <xdr:row>4</xdr:row>
      <xdr:rowOff>209550</xdr:rowOff>
    </xdr:from>
    <xdr:ext cx="2400300" cy="419100"/>
    <xdr:sp macro="" textlink="">
      <xdr:nvSpPr>
        <xdr:cNvPr id="64" name="Shape 64">
          <a:extLst>
            <a:ext uri="{FF2B5EF4-FFF2-40B4-BE49-F238E27FC236}">
              <a16:creationId xmlns:a16="http://schemas.microsoft.com/office/drawing/2014/main" id="{00000000-0008-0000-0800-000040000000}"/>
            </a:ext>
          </a:extLst>
        </xdr:cNvPr>
        <xdr:cNvSpPr txBox="1"/>
      </xdr:nvSpPr>
      <xdr:spPr>
        <a:xfrm>
          <a:off x="4231575" y="3579975"/>
          <a:ext cx="2385300" cy="4002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504825</xdr:colOff>
      <xdr:row>40</xdr:row>
      <xdr:rowOff>9525</xdr:rowOff>
    </xdr:from>
    <xdr:ext cx="609600" cy="457200"/>
    <xdr:grpSp>
      <xdr:nvGrpSpPr>
        <xdr:cNvPr id="4" name="Shape 2">
          <a:extLst>
            <a:ext uri="{FF2B5EF4-FFF2-40B4-BE49-F238E27FC236}">
              <a16:creationId xmlns:a16="http://schemas.microsoft.com/office/drawing/2014/main" id="{00000000-0008-0000-0800-000004000000}"/>
            </a:ext>
          </a:extLst>
        </xdr:cNvPr>
        <xdr:cNvGrpSpPr/>
      </xdr:nvGrpSpPr>
      <xdr:grpSpPr>
        <a:xfrm>
          <a:off x="3095625" y="1030922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8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771525</xdr:colOff>
      <xdr:row>42</xdr:row>
      <xdr:rowOff>38100</xdr:rowOff>
    </xdr:from>
    <xdr:ext cx="1781175" cy="647700"/>
    <xdr:sp macro="" textlink="">
      <xdr:nvSpPr>
        <xdr:cNvPr id="65" name="Shape 65">
          <a:extLst>
            <a:ext uri="{FF2B5EF4-FFF2-40B4-BE49-F238E27FC236}">
              <a16:creationId xmlns:a16="http://schemas.microsoft.com/office/drawing/2014/main" id="{00000000-0008-0000-0800-000041000000}"/>
            </a:ext>
          </a:extLst>
        </xdr:cNvPr>
        <xdr:cNvSpPr txBox="1"/>
      </xdr:nvSpPr>
      <xdr:spPr>
        <a:xfrm>
          <a:off x="4464938" y="3465675"/>
          <a:ext cx="1762125" cy="62865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a:solidFill>
                <a:srgbClr val="2A3D52"/>
              </a:solidFill>
              <a:latin typeface="Lexend Deca"/>
              <a:ea typeface="Lexend Deca"/>
              <a:cs typeface="Lexend Deca"/>
              <a:sym typeface="Lexend Deca"/>
            </a:rPr>
            <a:t>Your </a:t>
          </a:r>
          <a:r>
            <a:rPr lang="en-US" sz="1050" b="1">
              <a:solidFill>
                <a:srgbClr val="2A3D52"/>
              </a:solidFill>
              <a:latin typeface="Lexend Deca"/>
              <a:ea typeface="Lexend Deca"/>
              <a:cs typeface="Lexend Deca"/>
              <a:sym typeface="Lexend Deca"/>
            </a:rPr>
            <a:t>category totals </a:t>
          </a:r>
          <a:r>
            <a:rPr lang="en-US" sz="1050">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800-000005000000}"/>
            </a:ext>
          </a:extLst>
        </xdr:cNvPr>
        <xdr:cNvGrpSpPr/>
      </xdr:nvGrpSpPr>
      <xdr:grpSpPr>
        <a:xfrm>
          <a:off x="876300" y="622300"/>
          <a:ext cx="1352550" cy="752475"/>
          <a:chOff x="4669725" y="3403763"/>
          <a:chExt cx="1352550" cy="752475"/>
        </a:xfrm>
      </xdr:grpSpPr>
      <xdr:grpSp>
        <xdr:nvGrpSpPr>
          <xdr:cNvPr id="66" name="Shape 66">
            <a:extLst>
              <a:ext uri="{FF2B5EF4-FFF2-40B4-BE49-F238E27FC236}">
                <a16:creationId xmlns:a16="http://schemas.microsoft.com/office/drawing/2014/main" id="{00000000-0008-0000-0800-000042000000}"/>
              </a:ext>
            </a:extLst>
          </xdr:cNvPr>
          <xdr:cNvGrpSpPr/>
        </xdr:nvGrpSpPr>
        <xdr:grpSpPr>
          <a:xfrm>
            <a:off x="4669725" y="3403763"/>
            <a:ext cx="1352550" cy="752475"/>
            <a:chOff x="771525" y="352425"/>
            <a:chExt cx="1355265" cy="752475"/>
          </a:xfrm>
        </xdr:grpSpPr>
        <xdr:sp macro="" textlink="">
          <xdr:nvSpPr>
            <xdr:cNvPr id="6" name="Shape 10">
              <a:extLst>
                <a:ext uri="{FF2B5EF4-FFF2-40B4-BE49-F238E27FC236}">
                  <a16:creationId xmlns:a16="http://schemas.microsoft.com/office/drawing/2014/main" id="{00000000-0008-0000-0800-000006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7" name="Shape 67">
              <a:extLst>
                <a:ext uri="{FF2B5EF4-FFF2-40B4-BE49-F238E27FC236}">
                  <a16:creationId xmlns:a16="http://schemas.microsoft.com/office/drawing/2014/main" id="{00000000-0008-0000-0800-000043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8" name="Shape 68">
              <a:extLst>
                <a:ext uri="{FF2B5EF4-FFF2-40B4-BE49-F238E27FC236}">
                  <a16:creationId xmlns:a16="http://schemas.microsoft.com/office/drawing/2014/main" id="{00000000-0008-0000-0800-000044000000}"/>
                </a:ext>
              </a:extLst>
            </xdr:cNvPr>
            <xdr:cNvPicPr preferRelativeResize="0"/>
          </xdr:nvPicPr>
          <xdr:blipFill rotWithShape="1">
            <a:blip xmlns:r="http://schemas.openxmlformats.org/officeDocument/2006/relationships" r:embed="rId3">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9525</xdr:colOff>
      <xdr:row>4</xdr:row>
      <xdr:rowOff>38100</xdr:rowOff>
    </xdr:from>
    <xdr:ext cx="13011150" cy="38100"/>
    <xdr:grpSp>
      <xdr:nvGrpSpPr>
        <xdr:cNvPr id="7" name="Shape 2">
          <a:extLst>
            <a:ext uri="{FF2B5EF4-FFF2-40B4-BE49-F238E27FC236}">
              <a16:creationId xmlns:a16="http://schemas.microsoft.com/office/drawing/2014/main" id="{00000000-0008-0000-0800-000007000000}"/>
            </a:ext>
          </a:extLst>
        </xdr:cNvPr>
        <xdr:cNvGrpSpPr/>
      </xdr:nvGrpSpPr>
      <xdr:grpSpPr>
        <a:xfrm>
          <a:off x="504825" y="1390650"/>
          <a:ext cx="13011150" cy="38100"/>
          <a:chOff x="0" y="3775238"/>
          <a:chExt cx="10692000" cy="9525"/>
        </a:xfrm>
      </xdr:grpSpPr>
      <xdr:cxnSp macro="">
        <xdr:nvCxnSpPr>
          <xdr:cNvPr id="69" name="Shape 69">
            <a:extLst>
              <a:ext uri="{FF2B5EF4-FFF2-40B4-BE49-F238E27FC236}">
                <a16:creationId xmlns:a16="http://schemas.microsoft.com/office/drawing/2014/main" id="{00000000-0008-0000-0800-000045000000}"/>
              </a:ext>
            </a:extLst>
          </xdr:cNvPr>
          <xdr:cNvCxnSpPr/>
        </xdr:nvCxnSpPr>
        <xdr:spPr>
          <a:xfrm flipH="1">
            <a:off x="0" y="3775238"/>
            <a:ext cx="10692000" cy="9525"/>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ubspot.com/products/marketing?utm_source=offers&amp;utm_medium=offers&amp;utm_campaign=seondary-conversion_marketing-budget_templat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hubspot.com/products/crm/insights?utm_source=offers&amp;utm_medium=offers&amp;utm_campaign=seondary-conversion_marketing-budget_templat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ubspot.com/products/cms/ai-content-writer?utm_source=offers&amp;utm_medium=offers&amp;utm_campaign=seondary-conversion_marketing-budget_templat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hubspot.com/products/marketing/ads?utm_source=offers&amp;utm_medium=offers&amp;utm_campaign=seondary-conversion_marketing-budget_templa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hubspot.com/products/marketing/email?utm_source=offers&amp;utm_medium=offers&amp;utm_campaign=seondary-conversion_marketing-budget_templat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hubspot.com/products/crm?utm_source=offers&amp;utm_medium=offers&amp;utm_campaign=seondary-conversion_marketing-budget_templat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hubspot.com/products/cms/drag-and-drop-website-builder?utm_source=offers&amp;utm_medium=offers&amp;utm_campaign=seondary-conversion_marketing-budget_template" TargetMode="External"/><Relationship Id="rId1" Type="http://schemas.openxmlformats.org/officeDocument/2006/relationships/hyperlink" Target="http://www.hubspot.com/product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hubspot.com/products/crm?utm_source=offers&amp;utm_medium=offers&amp;utm_campaign=seondary-conversion_marketing-budget_templ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26"/>
  <sheetViews>
    <sheetView showGridLines="0" tabSelected="1" topLeftCell="A5" zoomScale="50" workbookViewId="0">
      <selection activeCell="D22" sqref="D22:F23"/>
    </sheetView>
  </sheetViews>
  <sheetFormatPr defaultColWidth="14.453125" defaultRowHeight="15" customHeight="1" x14ac:dyDescent="0.35"/>
  <cols>
    <col min="1" max="2" width="5.81640625" customWidth="1"/>
    <col min="3" max="3" width="33.453125" customWidth="1"/>
    <col min="4" max="6" width="14.453125" customWidth="1"/>
    <col min="7" max="7" width="31.54296875" customWidth="1"/>
    <col min="8" max="10" width="5.81640625" customWidth="1"/>
    <col min="11" max="11" width="100.08984375" customWidth="1"/>
    <col min="12" max="12" width="16.54296875" customWidth="1"/>
  </cols>
  <sheetData>
    <row r="1" spans="1:12" ht="14.5" customHeight="1" x14ac:dyDescent="1.1000000000000001">
      <c r="A1" s="1"/>
      <c r="B1" s="1"/>
      <c r="C1" s="1"/>
      <c r="D1" s="1"/>
      <c r="E1" s="1"/>
      <c r="F1" s="1"/>
      <c r="G1" s="1"/>
      <c r="H1" s="1"/>
      <c r="I1" s="1"/>
      <c r="J1" s="2"/>
      <c r="K1" s="2"/>
      <c r="L1" s="3"/>
    </row>
    <row r="2" spans="1:12" ht="20.5" customHeight="1" x14ac:dyDescent="1.1000000000000001">
      <c r="A2" s="1"/>
      <c r="B2" s="1"/>
      <c r="C2" s="1"/>
      <c r="D2" s="1"/>
      <c r="E2" s="1"/>
      <c r="F2" s="1"/>
      <c r="G2" s="1"/>
      <c r="H2" s="1"/>
      <c r="I2" s="1"/>
      <c r="J2" s="2"/>
      <c r="K2" s="249" t="s">
        <v>0</v>
      </c>
      <c r="L2" s="3"/>
    </row>
    <row r="3" spans="1:12" ht="12.5" customHeight="1" x14ac:dyDescent="0.7">
      <c r="A3" s="1"/>
      <c r="B3" s="1"/>
      <c r="C3" s="1"/>
      <c r="D3" s="1"/>
      <c r="E3" s="1"/>
      <c r="F3" s="1"/>
      <c r="G3" s="1"/>
      <c r="H3" s="1"/>
      <c r="I3" s="1"/>
      <c r="J3" s="2"/>
      <c r="K3" s="250"/>
      <c r="L3" s="4"/>
    </row>
    <row r="4" spans="1:12" ht="26" hidden="1" x14ac:dyDescent="0.7">
      <c r="A4" s="1"/>
      <c r="B4" s="1"/>
      <c r="C4" s="1"/>
      <c r="D4" s="1"/>
      <c r="E4" s="1"/>
      <c r="F4" s="1"/>
      <c r="G4" s="1"/>
      <c r="H4" s="1"/>
      <c r="I4" s="1"/>
      <c r="J4" s="2"/>
      <c r="K4" s="251"/>
      <c r="L4" s="5"/>
    </row>
    <row r="5" spans="1:12" ht="14" customHeight="1" x14ac:dyDescent="0.7">
      <c r="A5" s="1"/>
      <c r="B5" s="1"/>
      <c r="C5" s="1"/>
      <c r="D5" s="1"/>
      <c r="E5" s="1"/>
      <c r="F5" s="1"/>
      <c r="G5" s="1"/>
      <c r="H5" s="1"/>
      <c r="I5" s="1"/>
      <c r="J5" s="2"/>
      <c r="K5" s="265" t="s">
        <v>1</v>
      </c>
      <c r="L5" s="326"/>
    </row>
    <row r="6" spans="1:12" ht="20" customHeight="1" x14ac:dyDescent="0.7">
      <c r="A6" s="1"/>
      <c r="B6" s="1"/>
      <c r="C6" s="1"/>
      <c r="D6" s="1"/>
      <c r="E6" s="1"/>
      <c r="F6" s="1"/>
      <c r="G6" s="1"/>
      <c r="H6" s="1"/>
      <c r="I6" s="1"/>
      <c r="J6" s="2"/>
      <c r="K6" s="327"/>
      <c r="L6" s="328"/>
    </row>
    <row r="7" spans="1:12" ht="54" x14ac:dyDescent="0.7">
      <c r="A7" s="1"/>
      <c r="B7" s="252" t="s">
        <v>2</v>
      </c>
      <c r="C7" s="253"/>
      <c r="D7" s="253"/>
      <c r="E7" s="253"/>
      <c r="F7" s="6"/>
      <c r="G7" s="1"/>
      <c r="H7" s="1"/>
      <c r="I7" s="1"/>
      <c r="J7" s="2"/>
      <c r="K7" s="327"/>
      <c r="L7" s="328"/>
    </row>
    <row r="8" spans="1:12" ht="67" customHeight="1" x14ac:dyDescent="1.95">
      <c r="A8" s="1"/>
      <c r="B8" s="253"/>
      <c r="C8" s="253"/>
      <c r="D8" s="253"/>
      <c r="E8" s="253"/>
      <c r="F8" s="6"/>
      <c r="G8" s="7"/>
      <c r="H8" s="7"/>
      <c r="I8" s="7"/>
      <c r="J8" s="8"/>
      <c r="K8" s="327"/>
      <c r="L8" s="328"/>
    </row>
    <row r="9" spans="1:12" ht="58" hidden="1" customHeight="1" x14ac:dyDescent="1.95">
      <c r="A9" s="1"/>
      <c r="B9" s="253"/>
      <c r="C9" s="253"/>
      <c r="D9" s="253"/>
      <c r="E9" s="253"/>
      <c r="F9" s="6"/>
      <c r="G9" s="7"/>
      <c r="H9" s="7"/>
      <c r="I9" s="7"/>
      <c r="J9" s="8"/>
      <c r="K9" s="327"/>
      <c r="L9" s="328"/>
    </row>
    <row r="10" spans="1:12" ht="58" hidden="1" customHeight="1" x14ac:dyDescent="1.95">
      <c r="A10" s="1"/>
      <c r="B10" s="253"/>
      <c r="C10" s="253"/>
      <c r="D10" s="253"/>
      <c r="E10" s="253"/>
      <c r="F10" s="6"/>
      <c r="G10" s="7"/>
      <c r="H10" s="7"/>
      <c r="I10" s="7"/>
      <c r="J10" s="8"/>
      <c r="K10" s="327"/>
      <c r="L10" s="328"/>
    </row>
    <row r="11" spans="1:12" ht="58" hidden="1" customHeight="1" x14ac:dyDescent="1.95">
      <c r="A11" s="1"/>
      <c r="B11" s="253"/>
      <c r="C11" s="253"/>
      <c r="D11" s="253"/>
      <c r="E11" s="253"/>
      <c r="F11" s="6"/>
      <c r="G11" s="7"/>
      <c r="H11" s="7"/>
      <c r="I11" s="7"/>
      <c r="J11" s="8"/>
      <c r="K11" s="327"/>
      <c r="L11" s="328"/>
    </row>
    <row r="12" spans="1:12" ht="58" hidden="1" customHeight="1" x14ac:dyDescent="1.95">
      <c r="A12" s="1"/>
      <c r="B12" s="253"/>
      <c r="C12" s="253"/>
      <c r="D12" s="253"/>
      <c r="E12" s="253"/>
      <c r="F12" s="6"/>
      <c r="G12" s="7"/>
      <c r="H12" s="7"/>
      <c r="I12" s="7"/>
      <c r="J12" s="8"/>
      <c r="K12" s="327"/>
      <c r="L12" s="328"/>
    </row>
    <row r="13" spans="1:12" ht="58" hidden="1" customHeight="1" x14ac:dyDescent="1.95">
      <c r="A13" s="1"/>
      <c r="B13" s="253"/>
      <c r="C13" s="253"/>
      <c r="D13" s="253"/>
      <c r="E13" s="253"/>
      <c r="F13" s="6"/>
      <c r="G13" s="7"/>
      <c r="H13" s="7"/>
      <c r="I13" s="7"/>
      <c r="J13" s="8"/>
      <c r="K13" s="327"/>
      <c r="L13" s="328"/>
    </row>
    <row r="14" spans="1:12" ht="8" customHeight="1" x14ac:dyDescent="1.95">
      <c r="A14" s="1"/>
      <c r="B14" s="6"/>
      <c r="C14" s="6"/>
      <c r="D14" s="9"/>
      <c r="E14" s="9"/>
      <c r="F14" s="9"/>
      <c r="G14" s="7"/>
      <c r="H14" s="7"/>
      <c r="I14" s="7"/>
      <c r="J14" s="8"/>
      <c r="K14" s="327"/>
      <c r="L14" s="328"/>
    </row>
    <row r="15" spans="1:12" ht="8" customHeight="1" x14ac:dyDescent="1.95">
      <c r="A15" s="1"/>
      <c r="B15" s="6"/>
      <c r="C15" s="6"/>
      <c r="D15" s="7"/>
      <c r="E15" s="7"/>
      <c r="F15" s="7"/>
      <c r="G15" s="7"/>
      <c r="H15" s="7"/>
      <c r="I15" s="7"/>
      <c r="J15" s="8"/>
      <c r="K15" s="327"/>
      <c r="L15" s="328"/>
    </row>
    <row r="16" spans="1:12" ht="26" x14ac:dyDescent="0.75">
      <c r="A16" s="7"/>
      <c r="B16" s="7"/>
      <c r="C16" s="7"/>
      <c r="D16" s="7"/>
      <c r="E16" s="7"/>
      <c r="F16" s="7"/>
      <c r="G16" s="7"/>
      <c r="H16" s="7"/>
      <c r="I16" s="7"/>
      <c r="J16" s="10"/>
      <c r="K16" s="327"/>
      <c r="L16" s="328"/>
    </row>
    <row r="17" spans="1:12" ht="32.5" x14ac:dyDescent="1.1000000000000001">
      <c r="A17" s="7"/>
      <c r="B17" s="11"/>
      <c r="C17" s="254" t="s">
        <v>3</v>
      </c>
      <c r="D17" s="255"/>
      <c r="E17" s="255"/>
      <c r="F17" s="255"/>
      <c r="G17" s="256"/>
      <c r="H17" s="12"/>
      <c r="I17" s="7"/>
      <c r="J17" s="10"/>
      <c r="K17" s="327"/>
      <c r="L17" s="328"/>
    </row>
    <row r="18" spans="1:12" ht="13" customHeight="1" x14ac:dyDescent="0.9">
      <c r="A18" s="7"/>
      <c r="B18" s="11"/>
      <c r="C18" s="257"/>
      <c r="D18" s="253"/>
      <c r="E18" s="253"/>
      <c r="F18" s="253"/>
      <c r="G18" s="258"/>
      <c r="H18" s="13"/>
      <c r="I18" s="7"/>
      <c r="J18" s="14"/>
      <c r="K18" s="327"/>
      <c r="L18" s="328"/>
    </row>
    <row r="19" spans="1:12" ht="9" hidden="1" customHeight="1" x14ac:dyDescent="0.9">
      <c r="A19" s="7"/>
      <c r="B19" s="11"/>
      <c r="C19" s="259"/>
      <c r="D19" s="260"/>
      <c r="E19" s="260"/>
      <c r="F19" s="260"/>
      <c r="G19" s="261"/>
      <c r="H19" s="15"/>
      <c r="I19" s="7"/>
      <c r="J19" s="14"/>
      <c r="K19" s="327"/>
      <c r="L19" s="328"/>
    </row>
    <row r="20" spans="1:12" ht="59" customHeight="1" x14ac:dyDescent="0.9">
      <c r="A20" s="7"/>
      <c r="B20" s="11"/>
      <c r="C20" s="325" t="s">
        <v>4</v>
      </c>
      <c r="D20" s="262"/>
      <c r="E20" s="262"/>
      <c r="F20" s="262"/>
      <c r="G20" s="263"/>
      <c r="H20" s="15"/>
      <c r="I20" s="7"/>
      <c r="J20" s="14"/>
      <c r="K20" s="327"/>
      <c r="L20" s="328"/>
    </row>
    <row r="21" spans="1:12" ht="6" customHeight="1" x14ac:dyDescent="0.75">
      <c r="A21" s="7"/>
      <c r="B21" s="11"/>
      <c r="C21" s="16"/>
      <c r="D21" s="16"/>
      <c r="E21" s="16"/>
      <c r="F21" s="16"/>
      <c r="G21" s="16"/>
      <c r="H21" s="16"/>
      <c r="I21" s="7"/>
      <c r="J21" s="14"/>
      <c r="K21" s="327"/>
      <c r="L21" s="328"/>
    </row>
    <row r="22" spans="1:12" ht="22" x14ac:dyDescent="0.75">
      <c r="A22" s="7"/>
      <c r="B22" s="11"/>
      <c r="C22" s="16"/>
      <c r="D22" s="264" t="s">
        <v>5</v>
      </c>
      <c r="E22" s="255"/>
      <c r="F22" s="255"/>
      <c r="G22" s="17"/>
      <c r="H22" s="16"/>
      <c r="I22" s="7"/>
      <c r="J22" s="2"/>
      <c r="K22" s="327"/>
      <c r="L22" s="328"/>
    </row>
    <row r="23" spans="1:12" ht="22" x14ac:dyDescent="0.75">
      <c r="A23" s="7"/>
      <c r="B23" s="11"/>
      <c r="C23" s="16"/>
      <c r="D23" s="260"/>
      <c r="E23" s="260"/>
      <c r="F23" s="260"/>
      <c r="G23" s="18"/>
      <c r="H23" s="16"/>
      <c r="I23" s="7"/>
      <c r="J23" s="2"/>
      <c r="K23" s="327"/>
      <c r="L23" s="328"/>
    </row>
    <row r="24" spans="1:12" ht="22" x14ac:dyDescent="0.75">
      <c r="A24" s="7"/>
      <c r="B24" s="16"/>
      <c r="C24" s="16"/>
      <c r="D24" s="16"/>
      <c r="E24" s="16"/>
      <c r="F24" s="16"/>
      <c r="G24" s="16"/>
      <c r="H24" s="16"/>
      <c r="I24" s="7"/>
      <c r="J24" s="2"/>
      <c r="K24" s="327"/>
      <c r="L24" s="328"/>
    </row>
    <row r="25" spans="1:12" ht="22" x14ac:dyDescent="0.75">
      <c r="A25" s="7"/>
      <c r="B25" s="7"/>
      <c r="C25" s="7"/>
      <c r="D25" s="7"/>
      <c r="E25" s="7"/>
      <c r="F25" s="7"/>
      <c r="G25" s="7"/>
      <c r="H25" s="7"/>
      <c r="I25" s="7"/>
      <c r="J25" s="19"/>
      <c r="K25" s="327"/>
      <c r="L25" s="328"/>
    </row>
    <row r="26" spans="1:12" ht="47" customHeight="1" x14ac:dyDescent="0.75">
      <c r="A26" s="7"/>
      <c r="B26" s="7"/>
      <c r="C26" s="7"/>
      <c r="D26" s="7"/>
      <c r="E26" s="7"/>
      <c r="F26" s="7"/>
      <c r="G26" s="7"/>
      <c r="H26" s="7"/>
      <c r="I26" s="7"/>
      <c r="J26" s="19"/>
      <c r="K26" s="329"/>
      <c r="L26" s="330"/>
    </row>
  </sheetData>
  <mergeCells count="6">
    <mergeCell ref="K2:K4"/>
    <mergeCell ref="B7:E13"/>
    <mergeCell ref="C17:G19"/>
    <mergeCell ref="C20:G20"/>
    <mergeCell ref="D22:F23"/>
    <mergeCell ref="K5:L26"/>
  </mergeCells>
  <hyperlinks>
    <hyperlink ref="D22"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000"/>
  <sheetViews>
    <sheetView showGridLines="0" zoomScale="63" zoomScaleNormal="63" workbookViewId="0">
      <selection sqref="A1:XFD1"/>
    </sheetView>
  </sheetViews>
  <sheetFormatPr defaultColWidth="14.453125" defaultRowHeight="15" customHeight="1" x14ac:dyDescent="0.35"/>
  <cols>
    <col min="1" max="2" width="3.54296875" customWidth="1"/>
    <col min="3" max="3" width="30" customWidth="1"/>
    <col min="4" max="42" width="14.7265625" customWidth="1"/>
    <col min="43" max="43" width="3.54296875" customWidth="1"/>
  </cols>
  <sheetData>
    <row r="1" spans="1:43" ht="20" x14ac:dyDescent="0.7">
      <c r="A1" s="20"/>
      <c r="B1" s="20"/>
      <c r="C1" s="21"/>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row>
    <row r="2" spans="1:43" ht="20" x14ac:dyDescent="0.7">
      <c r="A2" s="20"/>
      <c r="B2" s="22"/>
      <c r="C2" s="23"/>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5"/>
    </row>
    <row r="3" spans="1:43" ht="46.5" customHeight="1" x14ac:dyDescent="0.7">
      <c r="A3" s="20"/>
      <c r="B3" s="26"/>
      <c r="C3" s="27"/>
      <c r="D3" s="266" t="s">
        <v>6</v>
      </c>
      <c r="E3" s="253"/>
      <c r="F3" s="253"/>
      <c r="G3" s="253"/>
      <c r="H3" s="253"/>
      <c r="I3" s="253"/>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30"/>
    </row>
    <row r="4" spans="1:43" ht="31.5" customHeight="1" x14ac:dyDescent="0.7">
      <c r="A4" s="20"/>
      <c r="B4" s="26"/>
      <c r="C4" s="21"/>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30"/>
    </row>
    <row r="5" spans="1:43" ht="31.5" customHeight="1" x14ac:dyDescent="0.7">
      <c r="A5" s="20"/>
      <c r="B5" s="26"/>
      <c r="C5" s="3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30"/>
    </row>
    <row r="6" spans="1:43" ht="20" x14ac:dyDescent="0.7">
      <c r="A6" s="20"/>
      <c r="B6" s="26"/>
      <c r="C6" s="32"/>
      <c r="D6" s="267" t="s">
        <v>7</v>
      </c>
      <c r="E6" s="268"/>
      <c r="F6" s="269" t="s">
        <v>8</v>
      </c>
      <c r="G6" s="268"/>
      <c r="H6" s="269" t="s">
        <v>9</v>
      </c>
      <c r="I6" s="270"/>
      <c r="J6" s="271" t="s">
        <v>10</v>
      </c>
      <c r="K6" s="272"/>
      <c r="L6" s="270"/>
      <c r="M6" s="267" t="s">
        <v>11</v>
      </c>
      <c r="N6" s="268"/>
      <c r="O6" s="269" t="s">
        <v>12</v>
      </c>
      <c r="P6" s="268"/>
      <c r="Q6" s="269" t="s">
        <v>13</v>
      </c>
      <c r="R6" s="270"/>
      <c r="S6" s="271" t="s">
        <v>14</v>
      </c>
      <c r="T6" s="272"/>
      <c r="U6" s="270"/>
      <c r="V6" s="267" t="s">
        <v>15</v>
      </c>
      <c r="W6" s="268"/>
      <c r="X6" s="269" t="s">
        <v>16</v>
      </c>
      <c r="Y6" s="268"/>
      <c r="Z6" s="269" t="s">
        <v>17</v>
      </c>
      <c r="AA6" s="270"/>
      <c r="AB6" s="271" t="s">
        <v>18</v>
      </c>
      <c r="AC6" s="272"/>
      <c r="AD6" s="270"/>
      <c r="AE6" s="267" t="s">
        <v>19</v>
      </c>
      <c r="AF6" s="268"/>
      <c r="AG6" s="269" t="s">
        <v>20</v>
      </c>
      <c r="AH6" s="268"/>
      <c r="AI6" s="269" t="s">
        <v>21</v>
      </c>
      <c r="AJ6" s="270"/>
      <c r="AK6" s="271" t="s">
        <v>22</v>
      </c>
      <c r="AL6" s="272"/>
      <c r="AM6" s="270"/>
      <c r="AN6" s="271" t="s">
        <v>23</v>
      </c>
      <c r="AO6" s="272"/>
      <c r="AP6" s="273"/>
      <c r="AQ6" s="30"/>
    </row>
    <row r="7" spans="1:43" ht="30" customHeight="1" x14ac:dyDescent="0.7">
      <c r="A7" s="33"/>
      <c r="B7" s="34"/>
      <c r="C7" s="35"/>
      <c r="D7" s="36" t="s">
        <v>24</v>
      </c>
      <c r="E7" s="37" t="s">
        <v>25</v>
      </c>
      <c r="F7" s="38" t="s">
        <v>24</v>
      </c>
      <c r="G7" s="37" t="s">
        <v>25</v>
      </c>
      <c r="H7" s="38" t="s">
        <v>24</v>
      </c>
      <c r="I7" s="39" t="s">
        <v>25</v>
      </c>
      <c r="J7" s="40" t="s">
        <v>24</v>
      </c>
      <c r="K7" s="41" t="s">
        <v>25</v>
      </c>
      <c r="L7" s="42" t="s">
        <v>26</v>
      </c>
      <c r="M7" s="36" t="s">
        <v>24</v>
      </c>
      <c r="N7" s="37" t="s">
        <v>25</v>
      </c>
      <c r="O7" s="38" t="s">
        <v>24</v>
      </c>
      <c r="P7" s="37" t="s">
        <v>25</v>
      </c>
      <c r="Q7" s="38" t="s">
        <v>24</v>
      </c>
      <c r="R7" s="39" t="s">
        <v>25</v>
      </c>
      <c r="S7" s="40" t="s">
        <v>24</v>
      </c>
      <c r="T7" s="41" t="s">
        <v>25</v>
      </c>
      <c r="U7" s="42" t="s">
        <v>26</v>
      </c>
      <c r="V7" s="36" t="s">
        <v>24</v>
      </c>
      <c r="W7" s="37" t="s">
        <v>25</v>
      </c>
      <c r="X7" s="38" t="s">
        <v>24</v>
      </c>
      <c r="Y7" s="37" t="s">
        <v>25</v>
      </c>
      <c r="Z7" s="38" t="s">
        <v>24</v>
      </c>
      <c r="AA7" s="39" t="s">
        <v>25</v>
      </c>
      <c r="AB7" s="40" t="s">
        <v>24</v>
      </c>
      <c r="AC7" s="41" t="s">
        <v>25</v>
      </c>
      <c r="AD7" s="42" t="s">
        <v>26</v>
      </c>
      <c r="AE7" s="36" t="s">
        <v>24</v>
      </c>
      <c r="AF7" s="37" t="s">
        <v>25</v>
      </c>
      <c r="AG7" s="38" t="s">
        <v>24</v>
      </c>
      <c r="AH7" s="37" t="s">
        <v>25</v>
      </c>
      <c r="AI7" s="38" t="s">
        <v>24</v>
      </c>
      <c r="AJ7" s="39" t="s">
        <v>25</v>
      </c>
      <c r="AK7" s="40" t="s">
        <v>24</v>
      </c>
      <c r="AL7" s="41" t="s">
        <v>25</v>
      </c>
      <c r="AM7" s="42" t="s">
        <v>26</v>
      </c>
      <c r="AN7" s="40" t="s">
        <v>24</v>
      </c>
      <c r="AO7" s="41" t="s">
        <v>25</v>
      </c>
      <c r="AP7" s="43" t="s">
        <v>26</v>
      </c>
      <c r="AQ7" s="30"/>
    </row>
    <row r="8" spans="1:43" ht="20" x14ac:dyDescent="0.7">
      <c r="A8" s="20"/>
      <c r="B8" s="26"/>
      <c r="C8" s="44" t="s">
        <v>27</v>
      </c>
      <c r="D8" s="45">
        <v>100</v>
      </c>
      <c r="E8" s="46">
        <v>150</v>
      </c>
      <c r="F8" s="47">
        <v>100</v>
      </c>
      <c r="G8" s="46">
        <v>150</v>
      </c>
      <c r="H8" s="47">
        <v>100</v>
      </c>
      <c r="I8" s="48">
        <v>150</v>
      </c>
      <c r="J8" s="45">
        <f t="shared" ref="J8:K8" si="0">SUM(D8+F8+H8)</f>
        <v>300</v>
      </c>
      <c r="K8" s="49">
        <f t="shared" si="0"/>
        <v>450</v>
      </c>
      <c r="L8" s="48">
        <f t="shared" ref="L8:L14" si="1">J8-K8</f>
        <v>-150</v>
      </c>
      <c r="M8" s="45"/>
      <c r="N8" s="46"/>
      <c r="O8" s="47"/>
      <c r="P8" s="46"/>
      <c r="Q8" s="47"/>
      <c r="R8" s="48"/>
      <c r="S8" s="45">
        <f t="shared" ref="S8:T8" si="2">SUM(M8+O8+Q8)</f>
        <v>0</v>
      </c>
      <c r="T8" s="49">
        <f t="shared" si="2"/>
        <v>0</v>
      </c>
      <c r="U8" s="48">
        <f t="shared" ref="U8:U14" si="3">S8-T8</f>
        <v>0</v>
      </c>
      <c r="V8" s="45"/>
      <c r="W8" s="46"/>
      <c r="X8" s="47"/>
      <c r="Y8" s="46"/>
      <c r="Z8" s="47"/>
      <c r="AA8" s="48"/>
      <c r="AB8" s="45">
        <f t="shared" ref="AB8:AC8" si="4">SUM(V8+X8+Z8)</f>
        <v>0</v>
      </c>
      <c r="AC8" s="49">
        <f t="shared" si="4"/>
        <v>0</v>
      </c>
      <c r="AD8" s="48">
        <f t="shared" ref="AD8:AD14" si="5">AB8-AC8</f>
        <v>0</v>
      </c>
      <c r="AE8" s="45"/>
      <c r="AF8" s="46"/>
      <c r="AG8" s="47"/>
      <c r="AH8" s="46"/>
      <c r="AI8" s="47"/>
      <c r="AJ8" s="48"/>
      <c r="AK8" s="45">
        <f t="shared" ref="AK8:AL8" si="6">SUM(AE8+AG8+AI8)</f>
        <v>0</v>
      </c>
      <c r="AL8" s="49">
        <f t="shared" si="6"/>
        <v>0</v>
      </c>
      <c r="AM8" s="48">
        <f t="shared" ref="AM8:AM14" si="7">AK8-AL8</f>
        <v>0</v>
      </c>
      <c r="AN8" s="45">
        <f t="shared" ref="AN8:AO8" si="8">SUM(J8+S8+AB8+AK8)</f>
        <v>300</v>
      </c>
      <c r="AO8" s="49">
        <f t="shared" si="8"/>
        <v>450</v>
      </c>
      <c r="AP8" s="49">
        <f t="shared" ref="AP8:AP14" si="9">AN8-AO8</f>
        <v>-150</v>
      </c>
      <c r="AQ8" s="30"/>
    </row>
    <row r="9" spans="1:43" ht="20" x14ac:dyDescent="0.7">
      <c r="A9" s="20"/>
      <c r="B9" s="26"/>
      <c r="C9" s="44" t="s">
        <v>28</v>
      </c>
      <c r="D9" s="45">
        <v>100</v>
      </c>
      <c r="E9" s="46">
        <v>150</v>
      </c>
      <c r="F9" s="47">
        <v>100</v>
      </c>
      <c r="G9" s="46">
        <v>150</v>
      </c>
      <c r="H9" s="47">
        <v>100</v>
      </c>
      <c r="I9" s="48">
        <v>150</v>
      </c>
      <c r="J9" s="45">
        <f t="shared" ref="J9:K9" si="10">SUM(D9+F9+H9)</f>
        <v>300</v>
      </c>
      <c r="K9" s="49">
        <f t="shared" si="10"/>
        <v>450</v>
      </c>
      <c r="L9" s="48">
        <f t="shared" si="1"/>
        <v>-150</v>
      </c>
      <c r="M9" s="45"/>
      <c r="N9" s="46"/>
      <c r="O9" s="47"/>
      <c r="P9" s="46"/>
      <c r="Q9" s="47"/>
      <c r="R9" s="48"/>
      <c r="S9" s="45">
        <f t="shared" ref="S9:T9" si="11">SUM(M9+O9+Q9)</f>
        <v>0</v>
      </c>
      <c r="T9" s="49">
        <f t="shared" si="11"/>
        <v>0</v>
      </c>
      <c r="U9" s="48">
        <f t="shared" si="3"/>
        <v>0</v>
      </c>
      <c r="V9" s="45"/>
      <c r="W9" s="46"/>
      <c r="X9" s="47"/>
      <c r="Y9" s="46"/>
      <c r="Z9" s="47"/>
      <c r="AA9" s="48"/>
      <c r="AB9" s="45">
        <f t="shared" ref="AB9:AC9" si="12">SUM(V9+X9+Z9)</f>
        <v>0</v>
      </c>
      <c r="AC9" s="49">
        <f t="shared" si="12"/>
        <v>0</v>
      </c>
      <c r="AD9" s="48">
        <f t="shared" si="5"/>
        <v>0</v>
      </c>
      <c r="AE9" s="45"/>
      <c r="AF9" s="46"/>
      <c r="AG9" s="47"/>
      <c r="AH9" s="46"/>
      <c r="AI9" s="47"/>
      <c r="AJ9" s="48"/>
      <c r="AK9" s="45">
        <f t="shared" ref="AK9:AL9" si="13">SUM(AE9+AG9+AI9)</f>
        <v>0</v>
      </c>
      <c r="AL9" s="49">
        <f t="shared" si="13"/>
        <v>0</v>
      </c>
      <c r="AM9" s="48">
        <f t="shared" si="7"/>
        <v>0</v>
      </c>
      <c r="AN9" s="45">
        <f t="shared" ref="AN9:AO9" si="14">SUM(J9+S9+AB9+AK9)</f>
        <v>300</v>
      </c>
      <c r="AO9" s="49">
        <f t="shared" si="14"/>
        <v>450</v>
      </c>
      <c r="AP9" s="49">
        <f t="shared" si="9"/>
        <v>-150</v>
      </c>
      <c r="AQ9" s="30"/>
    </row>
    <row r="10" spans="1:43" ht="20" x14ac:dyDescent="0.7">
      <c r="A10" s="20"/>
      <c r="B10" s="26"/>
      <c r="C10" s="44" t="s">
        <v>29</v>
      </c>
      <c r="D10" s="45">
        <v>100</v>
      </c>
      <c r="E10" s="46">
        <v>150</v>
      </c>
      <c r="F10" s="47">
        <v>100</v>
      </c>
      <c r="G10" s="46">
        <v>150</v>
      </c>
      <c r="H10" s="47">
        <v>100</v>
      </c>
      <c r="I10" s="48">
        <v>150</v>
      </c>
      <c r="J10" s="45">
        <f t="shared" ref="J10:K10" si="15">SUM(D10+F10+H10)</f>
        <v>300</v>
      </c>
      <c r="K10" s="49">
        <f t="shared" si="15"/>
        <v>450</v>
      </c>
      <c r="L10" s="48">
        <f t="shared" si="1"/>
        <v>-150</v>
      </c>
      <c r="M10" s="45"/>
      <c r="N10" s="46"/>
      <c r="O10" s="47"/>
      <c r="P10" s="46"/>
      <c r="Q10" s="47"/>
      <c r="R10" s="48"/>
      <c r="S10" s="45">
        <f t="shared" ref="S10:T10" si="16">SUM(M10+O10+Q10)</f>
        <v>0</v>
      </c>
      <c r="T10" s="49">
        <f t="shared" si="16"/>
        <v>0</v>
      </c>
      <c r="U10" s="48">
        <f t="shared" si="3"/>
        <v>0</v>
      </c>
      <c r="V10" s="45"/>
      <c r="W10" s="46"/>
      <c r="X10" s="47"/>
      <c r="Y10" s="46"/>
      <c r="Z10" s="47"/>
      <c r="AA10" s="48"/>
      <c r="AB10" s="45">
        <f t="shared" ref="AB10:AC10" si="17">SUM(V10+X10+Z10)</f>
        <v>0</v>
      </c>
      <c r="AC10" s="49">
        <f t="shared" si="17"/>
        <v>0</v>
      </c>
      <c r="AD10" s="48">
        <f t="shared" si="5"/>
        <v>0</v>
      </c>
      <c r="AE10" s="45"/>
      <c r="AF10" s="46"/>
      <c r="AG10" s="47"/>
      <c r="AH10" s="46"/>
      <c r="AI10" s="47"/>
      <c r="AJ10" s="48"/>
      <c r="AK10" s="45">
        <f t="shared" ref="AK10:AL10" si="18">SUM(AE10+AG10+AI10)</f>
        <v>0</v>
      </c>
      <c r="AL10" s="49">
        <f t="shared" si="18"/>
        <v>0</v>
      </c>
      <c r="AM10" s="48">
        <f t="shared" si="7"/>
        <v>0</v>
      </c>
      <c r="AN10" s="45">
        <f t="shared" ref="AN10:AO10" si="19">SUM(J10+S10+AB10+AK10)</f>
        <v>300</v>
      </c>
      <c r="AO10" s="49">
        <f t="shared" si="19"/>
        <v>450</v>
      </c>
      <c r="AP10" s="49">
        <f t="shared" si="9"/>
        <v>-150</v>
      </c>
      <c r="AQ10" s="30"/>
    </row>
    <row r="11" spans="1:43" ht="20" x14ac:dyDescent="0.7">
      <c r="A11" s="20"/>
      <c r="B11" s="26"/>
      <c r="C11" s="44" t="s">
        <v>30</v>
      </c>
      <c r="D11" s="45">
        <v>100</v>
      </c>
      <c r="E11" s="46">
        <v>150</v>
      </c>
      <c r="F11" s="47">
        <v>100</v>
      </c>
      <c r="G11" s="46">
        <v>150</v>
      </c>
      <c r="H11" s="47">
        <v>100</v>
      </c>
      <c r="I11" s="48">
        <v>150</v>
      </c>
      <c r="J11" s="45">
        <f t="shared" ref="J11:K11" si="20">SUM(D11+F11+H11)</f>
        <v>300</v>
      </c>
      <c r="K11" s="49">
        <f t="shared" si="20"/>
        <v>450</v>
      </c>
      <c r="L11" s="48">
        <f t="shared" si="1"/>
        <v>-150</v>
      </c>
      <c r="M11" s="45"/>
      <c r="N11" s="46"/>
      <c r="O11" s="47"/>
      <c r="P11" s="46"/>
      <c r="Q11" s="47"/>
      <c r="R11" s="48"/>
      <c r="S11" s="45">
        <f t="shared" ref="S11:T11" si="21">SUM(M11+O11+Q11)</f>
        <v>0</v>
      </c>
      <c r="T11" s="49">
        <f t="shared" si="21"/>
        <v>0</v>
      </c>
      <c r="U11" s="48">
        <f t="shared" si="3"/>
        <v>0</v>
      </c>
      <c r="V11" s="45"/>
      <c r="W11" s="46"/>
      <c r="X11" s="47"/>
      <c r="Y11" s="46"/>
      <c r="Z11" s="47"/>
      <c r="AA11" s="48"/>
      <c r="AB11" s="45">
        <f t="shared" ref="AB11:AC11" si="22">SUM(V11+X11+Z11)</f>
        <v>0</v>
      </c>
      <c r="AC11" s="49">
        <f t="shared" si="22"/>
        <v>0</v>
      </c>
      <c r="AD11" s="48">
        <f t="shared" si="5"/>
        <v>0</v>
      </c>
      <c r="AE11" s="45"/>
      <c r="AF11" s="46"/>
      <c r="AG11" s="47"/>
      <c r="AH11" s="46"/>
      <c r="AI11" s="47"/>
      <c r="AJ11" s="48"/>
      <c r="AK11" s="45">
        <f t="shared" ref="AK11:AL11" si="23">SUM(AE11+AG11+AI11)</f>
        <v>0</v>
      </c>
      <c r="AL11" s="49">
        <f t="shared" si="23"/>
        <v>0</v>
      </c>
      <c r="AM11" s="48">
        <f t="shared" si="7"/>
        <v>0</v>
      </c>
      <c r="AN11" s="45">
        <f t="shared" ref="AN11:AO11" si="24">SUM(J11+S11+AB11+AK11)</f>
        <v>300</v>
      </c>
      <c r="AO11" s="49">
        <f t="shared" si="24"/>
        <v>450</v>
      </c>
      <c r="AP11" s="49">
        <f t="shared" si="9"/>
        <v>-150</v>
      </c>
      <c r="AQ11" s="30"/>
    </row>
    <row r="12" spans="1:43" ht="20" x14ac:dyDescent="0.7">
      <c r="A12" s="20"/>
      <c r="B12" s="26"/>
      <c r="C12" s="44" t="s">
        <v>31</v>
      </c>
      <c r="D12" s="45">
        <v>100</v>
      </c>
      <c r="E12" s="46">
        <v>150</v>
      </c>
      <c r="F12" s="47">
        <v>100</v>
      </c>
      <c r="G12" s="46">
        <v>150</v>
      </c>
      <c r="H12" s="47">
        <v>100</v>
      </c>
      <c r="I12" s="48">
        <v>150</v>
      </c>
      <c r="J12" s="45">
        <f t="shared" ref="J12:K12" si="25">SUM(D12+F12+H12)</f>
        <v>300</v>
      </c>
      <c r="K12" s="49">
        <f t="shared" si="25"/>
        <v>450</v>
      </c>
      <c r="L12" s="48">
        <f t="shared" si="1"/>
        <v>-150</v>
      </c>
      <c r="M12" s="45"/>
      <c r="N12" s="46"/>
      <c r="O12" s="47"/>
      <c r="P12" s="46"/>
      <c r="Q12" s="47"/>
      <c r="R12" s="48"/>
      <c r="S12" s="45">
        <f t="shared" ref="S12:T12" si="26">SUM(M12+O12+Q12)</f>
        <v>0</v>
      </c>
      <c r="T12" s="49">
        <f t="shared" si="26"/>
        <v>0</v>
      </c>
      <c r="U12" s="48">
        <f t="shared" si="3"/>
        <v>0</v>
      </c>
      <c r="V12" s="45"/>
      <c r="W12" s="46"/>
      <c r="X12" s="47"/>
      <c r="Y12" s="46"/>
      <c r="Z12" s="47"/>
      <c r="AA12" s="48"/>
      <c r="AB12" s="45">
        <f t="shared" ref="AB12:AC12" si="27">SUM(V12+X12+Z12)</f>
        <v>0</v>
      </c>
      <c r="AC12" s="49">
        <f t="shared" si="27"/>
        <v>0</v>
      </c>
      <c r="AD12" s="48">
        <f t="shared" si="5"/>
        <v>0</v>
      </c>
      <c r="AE12" s="45"/>
      <c r="AF12" s="46"/>
      <c r="AG12" s="47"/>
      <c r="AH12" s="46"/>
      <c r="AI12" s="47"/>
      <c r="AJ12" s="48"/>
      <c r="AK12" s="45">
        <f t="shared" ref="AK12:AL12" si="28">SUM(AE12+AG12+AI12)</f>
        <v>0</v>
      </c>
      <c r="AL12" s="49">
        <f t="shared" si="28"/>
        <v>0</v>
      </c>
      <c r="AM12" s="48">
        <f t="shared" si="7"/>
        <v>0</v>
      </c>
      <c r="AN12" s="45">
        <f t="shared" ref="AN12:AO12" si="29">SUM(J12+S12+AB12+AK12)</f>
        <v>300</v>
      </c>
      <c r="AO12" s="49">
        <f t="shared" si="29"/>
        <v>450</v>
      </c>
      <c r="AP12" s="49">
        <f t="shared" si="9"/>
        <v>-150</v>
      </c>
      <c r="AQ12" s="30"/>
    </row>
    <row r="13" spans="1:43" ht="20" x14ac:dyDescent="0.7">
      <c r="A13" s="20"/>
      <c r="B13" s="26"/>
      <c r="C13" s="44" t="s">
        <v>32</v>
      </c>
      <c r="D13" s="45">
        <v>100</v>
      </c>
      <c r="E13" s="46">
        <v>150</v>
      </c>
      <c r="F13" s="47">
        <v>100</v>
      </c>
      <c r="G13" s="46">
        <v>150</v>
      </c>
      <c r="H13" s="47">
        <v>100</v>
      </c>
      <c r="I13" s="48">
        <v>150</v>
      </c>
      <c r="J13" s="45">
        <f t="shared" ref="J13:K13" si="30">SUM(D13+F13+H13)</f>
        <v>300</v>
      </c>
      <c r="K13" s="49">
        <f t="shared" si="30"/>
        <v>450</v>
      </c>
      <c r="L13" s="48">
        <f t="shared" si="1"/>
        <v>-150</v>
      </c>
      <c r="M13" s="45"/>
      <c r="N13" s="46"/>
      <c r="O13" s="47"/>
      <c r="P13" s="46"/>
      <c r="Q13" s="47"/>
      <c r="R13" s="48"/>
      <c r="S13" s="45">
        <f t="shared" ref="S13:T13" si="31">SUM(M13+O13+Q13)</f>
        <v>0</v>
      </c>
      <c r="T13" s="49">
        <f t="shared" si="31"/>
        <v>0</v>
      </c>
      <c r="U13" s="48">
        <f t="shared" si="3"/>
        <v>0</v>
      </c>
      <c r="V13" s="45"/>
      <c r="W13" s="46"/>
      <c r="X13" s="47"/>
      <c r="Y13" s="46"/>
      <c r="Z13" s="47"/>
      <c r="AA13" s="48"/>
      <c r="AB13" s="45">
        <f t="shared" ref="AB13:AC13" si="32">SUM(V13+X13+Z13)</f>
        <v>0</v>
      </c>
      <c r="AC13" s="49">
        <f t="shared" si="32"/>
        <v>0</v>
      </c>
      <c r="AD13" s="48">
        <f t="shared" si="5"/>
        <v>0</v>
      </c>
      <c r="AE13" s="45"/>
      <c r="AF13" s="46"/>
      <c r="AG13" s="47"/>
      <c r="AH13" s="46"/>
      <c r="AI13" s="47"/>
      <c r="AJ13" s="48"/>
      <c r="AK13" s="45">
        <f t="shared" ref="AK13:AL13" si="33">SUM(AE13+AG13+AI13)</f>
        <v>0</v>
      </c>
      <c r="AL13" s="49">
        <f t="shared" si="33"/>
        <v>0</v>
      </c>
      <c r="AM13" s="48">
        <f t="shared" si="7"/>
        <v>0</v>
      </c>
      <c r="AN13" s="45">
        <f t="shared" ref="AN13:AO13" si="34">SUM(J13+S13+AB13+AK13)</f>
        <v>300</v>
      </c>
      <c r="AO13" s="49">
        <f t="shared" si="34"/>
        <v>450</v>
      </c>
      <c r="AP13" s="49">
        <f t="shared" si="9"/>
        <v>-150</v>
      </c>
      <c r="AQ13" s="30"/>
    </row>
    <row r="14" spans="1:43" ht="20" x14ac:dyDescent="0.7">
      <c r="A14" s="20"/>
      <c r="B14" s="26"/>
      <c r="C14" s="50" t="s">
        <v>33</v>
      </c>
      <c r="D14" s="45">
        <v>100</v>
      </c>
      <c r="E14" s="46">
        <v>150</v>
      </c>
      <c r="F14" s="47">
        <v>100</v>
      </c>
      <c r="G14" s="46">
        <v>150</v>
      </c>
      <c r="H14" s="47">
        <v>100</v>
      </c>
      <c r="I14" s="48">
        <v>150</v>
      </c>
      <c r="J14" s="45">
        <f t="shared" ref="J14:K14" si="35">SUM(D14+F14+H14)</f>
        <v>300</v>
      </c>
      <c r="K14" s="49">
        <f t="shared" si="35"/>
        <v>450</v>
      </c>
      <c r="L14" s="48">
        <f t="shared" si="1"/>
        <v>-150</v>
      </c>
      <c r="M14" s="45"/>
      <c r="N14" s="46"/>
      <c r="O14" s="47"/>
      <c r="P14" s="46"/>
      <c r="Q14" s="47"/>
      <c r="R14" s="48"/>
      <c r="S14" s="45">
        <f t="shared" ref="S14:T14" si="36">SUM(M14+O14+Q14)</f>
        <v>0</v>
      </c>
      <c r="T14" s="49">
        <f t="shared" si="36"/>
        <v>0</v>
      </c>
      <c r="U14" s="48">
        <f t="shared" si="3"/>
        <v>0</v>
      </c>
      <c r="V14" s="45"/>
      <c r="W14" s="46"/>
      <c r="X14" s="47"/>
      <c r="Y14" s="46"/>
      <c r="Z14" s="47"/>
      <c r="AA14" s="48"/>
      <c r="AB14" s="45">
        <f t="shared" ref="AB14:AC14" si="37">SUM(V14+X14+Z14)</f>
        <v>0</v>
      </c>
      <c r="AC14" s="49">
        <f t="shared" si="37"/>
        <v>0</v>
      </c>
      <c r="AD14" s="48">
        <f t="shared" si="5"/>
        <v>0</v>
      </c>
      <c r="AE14" s="45"/>
      <c r="AF14" s="46"/>
      <c r="AG14" s="47"/>
      <c r="AH14" s="46"/>
      <c r="AI14" s="47"/>
      <c r="AJ14" s="48"/>
      <c r="AK14" s="45">
        <f t="shared" ref="AK14:AL14" si="38">SUM(AE14+AG14+AI14)</f>
        <v>0</v>
      </c>
      <c r="AL14" s="49">
        <f t="shared" si="38"/>
        <v>0</v>
      </c>
      <c r="AM14" s="48">
        <f t="shared" si="7"/>
        <v>0</v>
      </c>
      <c r="AN14" s="45">
        <f t="shared" ref="AN14:AO14" si="39">SUM(J14+S14+AB14+AK14)</f>
        <v>300</v>
      </c>
      <c r="AO14" s="49">
        <f t="shared" si="39"/>
        <v>450</v>
      </c>
      <c r="AP14" s="49">
        <f t="shared" si="9"/>
        <v>-150</v>
      </c>
      <c r="AQ14" s="30"/>
    </row>
    <row r="15" spans="1:43" ht="20" x14ac:dyDescent="0.7">
      <c r="A15" s="20"/>
      <c r="B15" s="26"/>
      <c r="C15" s="51" t="s">
        <v>34</v>
      </c>
      <c r="D15" s="52">
        <f t="shared" ref="D15:AP15" si="40">SUM(D8:D14)</f>
        <v>700</v>
      </c>
      <c r="E15" s="53">
        <f t="shared" si="40"/>
        <v>1050</v>
      </c>
      <c r="F15" s="54">
        <f t="shared" si="40"/>
        <v>700</v>
      </c>
      <c r="G15" s="53">
        <f t="shared" si="40"/>
        <v>1050</v>
      </c>
      <c r="H15" s="54">
        <f t="shared" si="40"/>
        <v>700</v>
      </c>
      <c r="I15" s="55">
        <f t="shared" si="40"/>
        <v>1050</v>
      </c>
      <c r="J15" s="56">
        <f t="shared" si="40"/>
        <v>2100</v>
      </c>
      <c r="K15" s="57">
        <f t="shared" si="40"/>
        <v>3150</v>
      </c>
      <c r="L15" s="58">
        <f t="shared" si="40"/>
        <v>-1050</v>
      </c>
      <c r="M15" s="52">
        <f t="shared" si="40"/>
        <v>0</v>
      </c>
      <c r="N15" s="53">
        <f t="shared" si="40"/>
        <v>0</v>
      </c>
      <c r="O15" s="54">
        <f t="shared" si="40"/>
        <v>0</v>
      </c>
      <c r="P15" s="53">
        <f t="shared" si="40"/>
        <v>0</v>
      </c>
      <c r="Q15" s="54">
        <f t="shared" si="40"/>
        <v>0</v>
      </c>
      <c r="R15" s="55">
        <f t="shared" si="40"/>
        <v>0</v>
      </c>
      <c r="S15" s="56">
        <f t="shared" si="40"/>
        <v>0</v>
      </c>
      <c r="T15" s="57">
        <f t="shared" si="40"/>
        <v>0</v>
      </c>
      <c r="U15" s="58">
        <f t="shared" si="40"/>
        <v>0</v>
      </c>
      <c r="V15" s="52">
        <f t="shared" si="40"/>
        <v>0</v>
      </c>
      <c r="W15" s="53">
        <f t="shared" si="40"/>
        <v>0</v>
      </c>
      <c r="X15" s="54">
        <f t="shared" si="40"/>
        <v>0</v>
      </c>
      <c r="Y15" s="53">
        <f t="shared" si="40"/>
        <v>0</v>
      </c>
      <c r="Z15" s="54">
        <f t="shared" si="40"/>
        <v>0</v>
      </c>
      <c r="AA15" s="55">
        <f t="shared" si="40"/>
        <v>0</v>
      </c>
      <c r="AB15" s="56">
        <f t="shared" si="40"/>
        <v>0</v>
      </c>
      <c r="AC15" s="57">
        <f t="shared" si="40"/>
        <v>0</v>
      </c>
      <c r="AD15" s="58">
        <f t="shared" si="40"/>
        <v>0</v>
      </c>
      <c r="AE15" s="52">
        <f t="shared" si="40"/>
        <v>0</v>
      </c>
      <c r="AF15" s="53">
        <f t="shared" si="40"/>
        <v>0</v>
      </c>
      <c r="AG15" s="54">
        <f t="shared" si="40"/>
        <v>0</v>
      </c>
      <c r="AH15" s="53">
        <f t="shared" si="40"/>
        <v>0</v>
      </c>
      <c r="AI15" s="54">
        <f t="shared" si="40"/>
        <v>0</v>
      </c>
      <c r="AJ15" s="55">
        <f t="shared" si="40"/>
        <v>0</v>
      </c>
      <c r="AK15" s="56">
        <f t="shared" si="40"/>
        <v>0</v>
      </c>
      <c r="AL15" s="57">
        <f t="shared" si="40"/>
        <v>0</v>
      </c>
      <c r="AM15" s="58">
        <f t="shared" si="40"/>
        <v>0</v>
      </c>
      <c r="AN15" s="56">
        <f t="shared" si="40"/>
        <v>2100</v>
      </c>
      <c r="AO15" s="57">
        <f t="shared" si="40"/>
        <v>3150</v>
      </c>
      <c r="AP15" s="59">
        <f t="shared" si="40"/>
        <v>-1050</v>
      </c>
      <c r="AQ15" s="30"/>
    </row>
    <row r="16" spans="1:43" ht="31.5" customHeight="1" x14ac:dyDescent="0.7">
      <c r="A16" s="20"/>
      <c r="B16" s="26"/>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30"/>
    </row>
    <row r="17" spans="1:43" ht="31.5" customHeight="1" x14ac:dyDescent="0.7">
      <c r="A17" s="20"/>
      <c r="B17" s="26"/>
      <c r="C17" s="21"/>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0"/>
    </row>
    <row r="18" spans="1:43" ht="40" x14ac:dyDescent="0.7">
      <c r="A18" s="20"/>
      <c r="B18" s="26"/>
      <c r="C18" s="60" t="s">
        <v>35</v>
      </c>
      <c r="D18" s="61" t="s">
        <v>24</v>
      </c>
      <c r="E18" s="62" t="s">
        <v>25</v>
      </c>
      <c r="F18" s="63" t="s">
        <v>26</v>
      </c>
      <c r="G18" s="64" t="s">
        <v>36</v>
      </c>
      <c r="H18" s="65" t="s">
        <v>37</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30"/>
    </row>
    <row r="19" spans="1:43" ht="20" x14ac:dyDescent="0.7">
      <c r="A19" s="20"/>
      <c r="B19" s="26"/>
      <c r="C19" s="66" t="s">
        <v>7</v>
      </c>
      <c r="D19" s="67">
        <f t="shared" ref="D19:E19" si="41">D15</f>
        <v>700</v>
      </c>
      <c r="E19" s="68">
        <f t="shared" si="41"/>
        <v>1050</v>
      </c>
      <c r="F19" s="69">
        <f t="shared" ref="F19:F30" si="42">D19-E19</f>
        <v>-350</v>
      </c>
      <c r="G19" s="67">
        <f t="shared" ref="G19:H19" si="43">D19</f>
        <v>700</v>
      </c>
      <c r="H19" s="68">
        <f t="shared" si="43"/>
        <v>1050</v>
      </c>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0"/>
    </row>
    <row r="20" spans="1:43" ht="20" x14ac:dyDescent="0.7">
      <c r="A20" s="20"/>
      <c r="B20" s="26"/>
      <c r="C20" s="66" t="s">
        <v>8</v>
      </c>
      <c r="D20" s="67">
        <f t="shared" ref="D20:E20" si="44">F15</f>
        <v>700</v>
      </c>
      <c r="E20" s="68">
        <f t="shared" si="44"/>
        <v>1050</v>
      </c>
      <c r="F20" s="69">
        <f t="shared" si="42"/>
        <v>-350</v>
      </c>
      <c r="G20" s="67">
        <f t="shared" ref="G20:H20" si="45">SUM(D19:D20)</f>
        <v>1400</v>
      </c>
      <c r="H20" s="68">
        <f t="shared" si="45"/>
        <v>2100</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0"/>
    </row>
    <row r="21" spans="1:43" ht="15.75" customHeight="1" x14ac:dyDescent="0.7">
      <c r="A21" s="20"/>
      <c r="B21" s="26"/>
      <c r="C21" s="66" t="s">
        <v>9</v>
      </c>
      <c r="D21" s="67">
        <f t="shared" ref="D21:E21" si="46">H15</f>
        <v>700</v>
      </c>
      <c r="E21" s="68">
        <f t="shared" si="46"/>
        <v>1050</v>
      </c>
      <c r="F21" s="69">
        <f t="shared" si="42"/>
        <v>-350</v>
      </c>
      <c r="G21" s="67">
        <f t="shared" ref="G21:H21" si="47">SUM(D19:D21)</f>
        <v>2100</v>
      </c>
      <c r="H21" s="68">
        <f t="shared" si="47"/>
        <v>3150</v>
      </c>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0"/>
    </row>
    <row r="22" spans="1:43" ht="15.75" customHeight="1" x14ac:dyDescent="0.7">
      <c r="A22" s="20"/>
      <c r="B22" s="26"/>
      <c r="C22" s="66" t="s">
        <v>11</v>
      </c>
      <c r="D22" s="67">
        <f t="shared" ref="D22:E22" si="48">M15</f>
        <v>0</v>
      </c>
      <c r="E22" s="68">
        <f t="shared" si="48"/>
        <v>0</v>
      </c>
      <c r="F22" s="69">
        <f t="shared" si="42"/>
        <v>0</v>
      </c>
      <c r="G22" s="67">
        <f t="shared" ref="G22:H22" si="49">SUM(D19:D22)</f>
        <v>2100</v>
      </c>
      <c r="H22" s="68">
        <f t="shared" si="49"/>
        <v>3150</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30"/>
    </row>
    <row r="23" spans="1:43" ht="15.75" customHeight="1" x14ac:dyDescent="0.7">
      <c r="A23" s="20"/>
      <c r="B23" s="26"/>
      <c r="C23" s="66" t="s">
        <v>12</v>
      </c>
      <c r="D23" s="67">
        <f>O15+D22</f>
        <v>0</v>
      </c>
      <c r="E23" s="68">
        <f>P15</f>
        <v>0</v>
      </c>
      <c r="F23" s="69">
        <f t="shared" si="42"/>
        <v>0</v>
      </c>
      <c r="G23" s="67">
        <f t="shared" ref="G23:H23" si="50">SUM(D19:D23)</f>
        <v>2100</v>
      </c>
      <c r="H23" s="68">
        <f t="shared" si="50"/>
        <v>3150</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30"/>
    </row>
    <row r="24" spans="1:43" ht="15.75" customHeight="1" x14ac:dyDescent="0.7">
      <c r="A24" s="20"/>
      <c r="B24" s="26"/>
      <c r="C24" s="66" t="s">
        <v>13</v>
      </c>
      <c r="D24" s="67">
        <f t="shared" ref="D24:E24" si="51">Q15</f>
        <v>0</v>
      </c>
      <c r="E24" s="68">
        <f t="shared" si="51"/>
        <v>0</v>
      </c>
      <c r="F24" s="69">
        <f t="shared" si="42"/>
        <v>0</v>
      </c>
      <c r="G24" s="67">
        <f t="shared" ref="G24:H24" si="52">SUM(D19:D24)</f>
        <v>2100</v>
      </c>
      <c r="H24" s="68">
        <f t="shared" si="52"/>
        <v>3150</v>
      </c>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30"/>
    </row>
    <row r="25" spans="1:43" ht="15.75" customHeight="1" x14ac:dyDescent="0.7">
      <c r="A25" s="20"/>
      <c r="B25" s="26"/>
      <c r="C25" s="66" t="s">
        <v>15</v>
      </c>
      <c r="D25" s="67">
        <f t="shared" ref="D25:E25" si="53">V15</f>
        <v>0</v>
      </c>
      <c r="E25" s="68">
        <f t="shared" si="53"/>
        <v>0</v>
      </c>
      <c r="F25" s="69">
        <f t="shared" si="42"/>
        <v>0</v>
      </c>
      <c r="G25" s="67">
        <f t="shared" ref="G25:H25" si="54">SUM(D19:D25)</f>
        <v>2100</v>
      </c>
      <c r="H25" s="68">
        <f t="shared" si="54"/>
        <v>3150</v>
      </c>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0"/>
    </row>
    <row r="26" spans="1:43" ht="15.75" customHeight="1" x14ac:dyDescent="0.7">
      <c r="A26" s="20"/>
      <c r="B26" s="26"/>
      <c r="C26" s="66" t="s">
        <v>16</v>
      </c>
      <c r="D26" s="67">
        <f t="shared" ref="D26:E26" si="55">X15</f>
        <v>0</v>
      </c>
      <c r="E26" s="68">
        <f t="shared" si="55"/>
        <v>0</v>
      </c>
      <c r="F26" s="69">
        <f t="shared" si="42"/>
        <v>0</v>
      </c>
      <c r="G26" s="67">
        <f t="shared" ref="G26:H26" si="56">SUM(D19:D26)</f>
        <v>2100</v>
      </c>
      <c r="H26" s="68">
        <f t="shared" si="56"/>
        <v>3150</v>
      </c>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30"/>
    </row>
    <row r="27" spans="1:43" ht="15.75" customHeight="1" x14ac:dyDescent="0.7">
      <c r="A27" s="20"/>
      <c r="B27" s="26"/>
      <c r="C27" s="66" t="s">
        <v>17</v>
      </c>
      <c r="D27" s="67">
        <f t="shared" ref="D27:E27" si="57">Z15</f>
        <v>0</v>
      </c>
      <c r="E27" s="68">
        <f t="shared" si="57"/>
        <v>0</v>
      </c>
      <c r="F27" s="69">
        <f t="shared" si="42"/>
        <v>0</v>
      </c>
      <c r="G27" s="67">
        <f t="shared" ref="G27:H27" si="58">SUM(D19:D27)</f>
        <v>2100</v>
      </c>
      <c r="H27" s="68">
        <f t="shared" si="58"/>
        <v>3150</v>
      </c>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30"/>
    </row>
    <row r="28" spans="1:43" ht="15.75" customHeight="1" x14ac:dyDescent="0.7">
      <c r="A28" s="20"/>
      <c r="B28" s="26"/>
      <c r="C28" s="66" t="s">
        <v>19</v>
      </c>
      <c r="D28" s="67">
        <f t="shared" ref="D28:E28" si="59">AE15</f>
        <v>0</v>
      </c>
      <c r="E28" s="68">
        <f t="shared" si="59"/>
        <v>0</v>
      </c>
      <c r="F28" s="69">
        <f t="shared" si="42"/>
        <v>0</v>
      </c>
      <c r="G28" s="67">
        <f t="shared" ref="G28:H28" si="60">SUM(D19:D28)</f>
        <v>2100</v>
      </c>
      <c r="H28" s="68">
        <f t="shared" si="60"/>
        <v>3150</v>
      </c>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30"/>
    </row>
    <row r="29" spans="1:43" ht="15.75" customHeight="1" x14ac:dyDescent="0.7">
      <c r="A29" s="20"/>
      <c r="B29" s="26"/>
      <c r="C29" s="66" t="s">
        <v>20</v>
      </c>
      <c r="D29" s="67">
        <f t="shared" ref="D29:E29" si="61">AG15</f>
        <v>0</v>
      </c>
      <c r="E29" s="68">
        <f t="shared" si="61"/>
        <v>0</v>
      </c>
      <c r="F29" s="69">
        <f t="shared" si="42"/>
        <v>0</v>
      </c>
      <c r="G29" s="67">
        <f t="shared" ref="G29:H29" si="62">SUM(D19:D29)</f>
        <v>2100</v>
      </c>
      <c r="H29" s="68">
        <f t="shared" si="62"/>
        <v>3150</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30"/>
    </row>
    <row r="30" spans="1:43" ht="15.75" customHeight="1" x14ac:dyDescent="0.7">
      <c r="A30" s="20"/>
      <c r="B30" s="26"/>
      <c r="C30" s="70" t="s">
        <v>21</v>
      </c>
      <c r="D30" s="71">
        <f>AJ15</f>
        <v>0</v>
      </c>
      <c r="E30" s="72">
        <f>AJ15</f>
        <v>0</v>
      </c>
      <c r="F30" s="73">
        <f t="shared" si="42"/>
        <v>0</v>
      </c>
      <c r="G30" s="71">
        <f t="shared" ref="G30:H30" si="63">SUM(D19:D30)</f>
        <v>2100</v>
      </c>
      <c r="H30" s="72">
        <f t="shared" si="63"/>
        <v>3150</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30"/>
    </row>
    <row r="31" spans="1:43" ht="15.75" customHeight="1" x14ac:dyDescent="0.7">
      <c r="A31" s="20"/>
      <c r="B31" s="26"/>
      <c r="C31" s="74" t="s">
        <v>34</v>
      </c>
      <c r="D31" s="75">
        <f t="shared" ref="D31:H31" si="64">SUM(D19:D30)</f>
        <v>2100</v>
      </c>
      <c r="E31" s="76">
        <f t="shared" si="64"/>
        <v>3150</v>
      </c>
      <c r="F31" s="77">
        <f t="shared" si="64"/>
        <v>-1050</v>
      </c>
      <c r="G31" s="78">
        <f t="shared" si="64"/>
        <v>23100</v>
      </c>
      <c r="H31" s="78">
        <f t="shared" si="64"/>
        <v>34650</v>
      </c>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30"/>
    </row>
    <row r="32" spans="1:43" ht="15.75" customHeight="1" x14ac:dyDescent="0.7">
      <c r="A32" s="20"/>
      <c r="B32" s="26"/>
      <c r="C32" s="21"/>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30"/>
    </row>
    <row r="33" spans="1:43" ht="15.75" customHeight="1" x14ac:dyDescent="0.7">
      <c r="A33" s="20"/>
      <c r="B33" s="26"/>
      <c r="C33" s="21"/>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30"/>
    </row>
    <row r="34" spans="1:43" ht="15.75" customHeight="1" x14ac:dyDescent="0.7">
      <c r="A34" s="20"/>
      <c r="B34" s="26"/>
      <c r="C34" s="21"/>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0"/>
    </row>
    <row r="35" spans="1:43" ht="15.75" customHeight="1" x14ac:dyDescent="0.7">
      <c r="A35" s="20"/>
      <c r="B35" s="26"/>
      <c r="C35" s="21"/>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30"/>
    </row>
    <row r="36" spans="1:43" ht="15.75" customHeight="1" x14ac:dyDescent="0.7">
      <c r="A36" s="20"/>
      <c r="B36" s="26"/>
      <c r="C36" s="21"/>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0"/>
    </row>
    <row r="37" spans="1:43" ht="15.75" customHeight="1" x14ac:dyDescent="0.7">
      <c r="A37" s="20"/>
      <c r="B37" s="26"/>
      <c r="C37" s="21"/>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30"/>
    </row>
    <row r="38" spans="1:43" ht="15.75" customHeight="1" x14ac:dyDescent="0.7">
      <c r="A38" s="20"/>
      <c r="B38" s="26"/>
      <c r="C38" s="21"/>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30"/>
    </row>
    <row r="39" spans="1:43" ht="15.75" customHeight="1" x14ac:dyDescent="0.7">
      <c r="A39" s="20"/>
      <c r="B39" s="26"/>
      <c r="C39" s="21"/>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30"/>
    </row>
    <row r="40" spans="1:43" ht="15.75" customHeight="1" x14ac:dyDescent="0.7">
      <c r="A40" s="20"/>
      <c r="B40" s="26"/>
      <c r="C40" s="21"/>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30"/>
    </row>
    <row r="41" spans="1:43" ht="15.75" customHeight="1" x14ac:dyDescent="0.7">
      <c r="A41" s="20"/>
      <c r="B41" s="26"/>
      <c r="C41" s="21"/>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30"/>
    </row>
    <row r="42" spans="1:43" ht="15.75" customHeight="1" x14ac:dyDescent="0.7">
      <c r="A42" s="20"/>
      <c r="B42" s="26"/>
      <c r="C42" s="21"/>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0"/>
    </row>
    <row r="43" spans="1:43" ht="15.75" customHeight="1" x14ac:dyDescent="0.7">
      <c r="A43" s="20"/>
      <c r="B43" s="26"/>
      <c r="C43" s="21"/>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30"/>
    </row>
    <row r="44" spans="1:43" ht="15.75" customHeight="1" x14ac:dyDescent="0.7">
      <c r="A44" s="20"/>
      <c r="B44" s="26"/>
      <c r="C44" s="21"/>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30"/>
    </row>
    <row r="45" spans="1:43" ht="15.75" customHeight="1" x14ac:dyDescent="0.7">
      <c r="A45" s="20"/>
      <c r="B45" s="26"/>
      <c r="C45" s="21"/>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30"/>
    </row>
    <row r="46" spans="1:43" ht="15.75" customHeight="1" x14ac:dyDescent="0.7">
      <c r="A46" s="20"/>
      <c r="B46" s="26"/>
      <c r="C46" s="21"/>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30"/>
    </row>
    <row r="47" spans="1:43" ht="15.75" customHeight="1" x14ac:dyDescent="0.7">
      <c r="A47" s="20"/>
      <c r="B47" s="26"/>
      <c r="C47" s="21"/>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30"/>
    </row>
    <row r="48" spans="1:43" ht="15.75" customHeight="1" x14ac:dyDescent="0.7">
      <c r="A48" s="20"/>
      <c r="B48" s="26"/>
      <c r="C48" s="21"/>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0"/>
    </row>
    <row r="49" spans="1:43" ht="15.75" customHeight="1" x14ac:dyDescent="0.7">
      <c r="A49" s="20"/>
      <c r="B49" s="26"/>
      <c r="C49" s="21"/>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30"/>
    </row>
    <row r="50" spans="1:43" ht="15.75" customHeight="1" x14ac:dyDescent="0.7">
      <c r="A50" s="20"/>
      <c r="B50" s="26"/>
      <c r="C50" s="21"/>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0"/>
    </row>
    <row r="51" spans="1:43" ht="15.75" customHeight="1" x14ac:dyDescent="0.7">
      <c r="A51" s="20"/>
      <c r="B51" s="26"/>
      <c r="C51" s="21"/>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30"/>
    </row>
    <row r="52" spans="1:43" ht="15.75" customHeight="1" x14ac:dyDescent="0.7">
      <c r="A52" s="20"/>
      <c r="B52" s="26"/>
      <c r="C52" s="21"/>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0"/>
    </row>
    <row r="53" spans="1:43" ht="15.75" customHeight="1" x14ac:dyDescent="0.7">
      <c r="A53" s="20"/>
      <c r="B53" s="26"/>
      <c r="C53" s="21"/>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30"/>
    </row>
    <row r="54" spans="1:43" ht="15.75" customHeight="1" x14ac:dyDescent="0.7">
      <c r="A54" s="20"/>
      <c r="B54" s="26"/>
      <c r="C54" s="21"/>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30"/>
    </row>
    <row r="55" spans="1:43" ht="15.75" customHeight="1" x14ac:dyDescent="0.7">
      <c r="A55" s="20"/>
      <c r="B55" s="26"/>
      <c r="C55" s="21"/>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30"/>
    </row>
    <row r="56" spans="1:43" ht="15.75" customHeight="1" x14ac:dyDescent="0.7">
      <c r="A56" s="20"/>
      <c r="B56" s="26"/>
      <c r="C56" s="21"/>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30"/>
    </row>
    <row r="57" spans="1:43" ht="15.75" customHeight="1" x14ac:dyDescent="0.7">
      <c r="A57" s="20"/>
      <c r="B57" s="26"/>
      <c r="C57" s="21"/>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0"/>
    </row>
    <row r="58" spans="1:43" ht="15.75" customHeight="1" x14ac:dyDescent="0.7">
      <c r="A58" s="20"/>
      <c r="B58" s="26"/>
      <c r="C58" s="21"/>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30"/>
    </row>
    <row r="59" spans="1:43" ht="15.75" customHeight="1" x14ac:dyDescent="0.7">
      <c r="A59" s="20"/>
      <c r="B59" s="26"/>
      <c r="C59" s="21"/>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30"/>
    </row>
    <row r="60" spans="1:43" ht="15.75" customHeight="1" x14ac:dyDescent="0.7">
      <c r="A60" s="20"/>
      <c r="B60" s="26"/>
      <c r="C60" s="21"/>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30"/>
    </row>
    <row r="61" spans="1:43" ht="15.75" customHeight="1" x14ac:dyDescent="0.7">
      <c r="A61" s="20"/>
      <c r="B61" s="79"/>
      <c r="C61" s="80"/>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2"/>
    </row>
    <row r="62" spans="1:43" ht="15.75" customHeight="1" x14ac:dyDescent="0.7">
      <c r="A62" s="20"/>
      <c r="B62" s="20"/>
      <c r="C62" s="21"/>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row>
    <row r="63" spans="1:43" ht="15.75" customHeight="1" x14ac:dyDescent="0.7">
      <c r="A63" s="20"/>
      <c r="B63" s="20"/>
      <c r="C63" s="21"/>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row>
    <row r="64" spans="1:43" ht="15.75" customHeight="1" x14ac:dyDescent="0.7">
      <c r="A64" s="20"/>
      <c r="B64" s="20"/>
      <c r="C64" s="21"/>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row>
    <row r="65" spans="1:43" ht="15.75" customHeight="1" x14ac:dyDescent="0.7">
      <c r="A65" s="20"/>
      <c r="B65" s="20"/>
      <c r="C65" s="21"/>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row>
    <row r="66" spans="1:43" ht="15.75" customHeight="1" x14ac:dyDescent="0.7">
      <c r="A66" s="20"/>
      <c r="B66" s="20"/>
      <c r="C66" s="21"/>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row>
    <row r="67" spans="1:43" ht="15.75" customHeight="1" x14ac:dyDescent="0.7">
      <c r="A67" s="20"/>
      <c r="B67" s="20"/>
      <c r="C67" s="21"/>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row>
    <row r="68" spans="1:43" ht="15.75" customHeight="1" x14ac:dyDescent="0.7">
      <c r="A68" s="20"/>
      <c r="B68" s="20"/>
      <c r="C68" s="21"/>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row>
    <row r="69" spans="1:43" ht="15.75" customHeight="1" x14ac:dyDescent="0.7">
      <c r="A69" s="20"/>
      <c r="B69" s="20"/>
      <c r="C69" s="21"/>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row>
    <row r="70" spans="1:43" ht="15.75" customHeight="1" x14ac:dyDescent="0.7">
      <c r="A70" s="20"/>
      <c r="B70" s="20"/>
      <c r="C70" s="21"/>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row>
    <row r="71" spans="1:43" ht="15.75" customHeight="1" x14ac:dyDescent="0.7">
      <c r="A71" s="20"/>
      <c r="B71" s="20"/>
      <c r="C71" s="21"/>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row>
    <row r="72" spans="1:43" ht="15.75" customHeight="1" x14ac:dyDescent="0.7">
      <c r="A72" s="20"/>
      <c r="B72" s="20"/>
      <c r="C72" s="21"/>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row>
    <row r="73" spans="1:43" ht="15.75" customHeight="1" x14ac:dyDescent="0.7">
      <c r="A73" s="20"/>
      <c r="B73" s="20"/>
      <c r="C73" s="21"/>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row>
    <row r="74" spans="1:43" ht="15.75" customHeight="1" x14ac:dyDescent="0.7">
      <c r="A74" s="20"/>
      <c r="B74" s="20"/>
      <c r="C74" s="21"/>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row>
    <row r="75" spans="1:43" ht="15.75" customHeight="1" x14ac:dyDescent="0.7">
      <c r="A75" s="20"/>
      <c r="B75" s="20"/>
      <c r="C75" s="21"/>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row>
    <row r="76" spans="1:43" ht="15.75" customHeight="1" x14ac:dyDescent="0.7">
      <c r="A76" s="20"/>
      <c r="B76" s="20"/>
      <c r="C76" s="21"/>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row>
    <row r="77" spans="1:43" ht="15.75" customHeight="1" x14ac:dyDescent="0.7">
      <c r="A77" s="20"/>
      <c r="B77" s="20"/>
      <c r="C77" s="21"/>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row>
    <row r="78" spans="1:43" ht="15.75" customHeight="1" x14ac:dyDescent="0.7">
      <c r="A78" s="20"/>
      <c r="B78" s="20"/>
      <c r="C78" s="21"/>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row>
    <row r="79" spans="1:43" ht="15.75" customHeight="1" x14ac:dyDescent="0.7">
      <c r="A79" s="20"/>
      <c r="B79" s="20"/>
      <c r="C79" s="21"/>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row>
    <row r="80" spans="1:43" ht="15.75" customHeight="1" x14ac:dyDescent="0.7">
      <c r="A80" s="20"/>
      <c r="B80" s="20"/>
      <c r="C80" s="21"/>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row>
    <row r="81" spans="1:43" ht="15.75" customHeight="1" x14ac:dyDescent="0.7">
      <c r="A81" s="20"/>
      <c r="B81" s="20"/>
      <c r="C81" s="21"/>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row>
    <row r="82" spans="1:43" ht="15.75" customHeight="1" x14ac:dyDescent="0.7">
      <c r="A82" s="20"/>
      <c r="B82" s="20"/>
      <c r="C82" s="21"/>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row>
    <row r="83" spans="1:43" ht="15.75" customHeight="1" x14ac:dyDescent="0.7">
      <c r="A83" s="20"/>
      <c r="B83" s="20"/>
      <c r="C83" s="21"/>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row>
    <row r="84" spans="1:43" ht="15.75" customHeight="1" x14ac:dyDescent="0.7">
      <c r="A84" s="20"/>
      <c r="B84" s="20"/>
      <c r="C84" s="21"/>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row>
    <row r="85" spans="1:43" ht="15.75" customHeight="1" x14ac:dyDescent="0.7">
      <c r="A85" s="20"/>
      <c r="B85" s="20"/>
      <c r="C85" s="21"/>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row>
    <row r="86" spans="1:43" ht="15.75" customHeight="1" x14ac:dyDescent="0.7">
      <c r="A86" s="20"/>
      <c r="B86" s="20"/>
      <c r="C86" s="21"/>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row>
    <row r="87" spans="1:43" ht="15.75" customHeight="1" x14ac:dyDescent="0.7">
      <c r="A87" s="20"/>
      <c r="B87" s="20"/>
      <c r="C87" s="21"/>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row>
    <row r="88" spans="1:43" ht="15.75" customHeight="1" x14ac:dyDescent="0.7">
      <c r="A88" s="20"/>
      <c r="B88" s="20"/>
      <c r="C88" s="21"/>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row>
    <row r="89" spans="1:43" ht="15.75" customHeight="1" x14ac:dyDescent="0.7">
      <c r="A89" s="20"/>
      <c r="B89" s="20"/>
      <c r="C89" s="21"/>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row>
    <row r="90" spans="1:43" ht="15.75" customHeight="1" x14ac:dyDescent="0.7">
      <c r="A90" s="20"/>
      <c r="B90" s="20"/>
      <c r="C90" s="21"/>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row>
    <row r="91" spans="1:43" ht="15.75" customHeight="1" x14ac:dyDescent="0.7">
      <c r="A91" s="20"/>
      <c r="B91" s="20"/>
      <c r="C91" s="21"/>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row>
    <row r="92" spans="1:43" ht="15.75" customHeight="1" x14ac:dyDescent="0.7">
      <c r="A92" s="20"/>
      <c r="B92" s="20"/>
      <c r="C92" s="21"/>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row>
    <row r="93" spans="1:43" ht="15.75" customHeight="1" x14ac:dyDescent="0.7">
      <c r="A93" s="20"/>
      <c r="B93" s="20"/>
      <c r="C93" s="21"/>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row>
    <row r="94" spans="1:43" ht="15.75" customHeight="1" x14ac:dyDescent="0.7">
      <c r="A94" s="20"/>
      <c r="B94" s="20"/>
      <c r="C94" s="21"/>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row>
    <row r="95" spans="1:43" ht="15.75" customHeight="1" x14ac:dyDescent="0.7">
      <c r="A95" s="20"/>
      <c r="B95" s="20"/>
      <c r="C95" s="21"/>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row>
    <row r="96" spans="1:43" ht="15.75" customHeight="1" x14ac:dyDescent="0.7">
      <c r="A96" s="20"/>
      <c r="B96" s="20"/>
      <c r="C96" s="21"/>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row>
    <row r="97" spans="1:43" ht="15.75" customHeight="1" x14ac:dyDescent="0.7">
      <c r="A97" s="20"/>
      <c r="B97" s="20"/>
      <c r="C97" s="21"/>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row>
    <row r="98" spans="1:43" ht="15.75" customHeight="1" x14ac:dyDescent="0.7">
      <c r="A98" s="20"/>
      <c r="B98" s="20"/>
      <c r="C98" s="21"/>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row>
    <row r="99" spans="1:43" ht="15.75" customHeight="1" x14ac:dyDescent="0.7">
      <c r="A99" s="20"/>
      <c r="B99" s="20"/>
      <c r="C99" s="21"/>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row>
    <row r="100" spans="1:43" ht="15.75" customHeight="1" x14ac:dyDescent="0.7">
      <c r="A100" s="20"/>
      <c r="B100" s="20"/>
      <c r="C100" s="21"/>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row>
    <row r="101" spans="1:43" ht="15.75" customHeight="1" x14ac:dyDescent="0.7">
      <c r="A101" s="20"/>
      <c r="B101" s="20"/>
      <c r="C101" s="21"/>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row>
    <row r="102" spans="1:43" ht="15.75" customHeight="1" x14ac:dyDescent="0.7">
      <c r="A102" s="20"/>
      <c r="B102" s="20"/>
      <c r="C102" s="21"/>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row>
    <row r="103" spans="1:43" ht="15.75" customHeight="1" x14ac:dyDescent="0.7">
      <c r="A103" s="20"/>
      <c r="B103" s="20"/>
      <c r="C103" s="21"/>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row>
    <row r="104" spans="1:43" ht="15.75" customHeight="1" x14ac:dyDescent="0.7">
      <c r="A104" s="20"/>
      <c r="B104" s="20"/>
      <c r="C104" s="21"/>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row>
    <row r="105" spans="1:43" ht="15.75" customHeight="1" x14ac:dyDescent="0.7">
      <c r="A105" s="20"/>
      <c r="B105" s="20"/>
      <c r="C105" s="21"/>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row>
    <row r="106" spans="1:43" ht="15.75" customHeight="1" x14ac:dyDescent="0.7">
      <c r="A106" s="20"/>
      <c r="B106" s="20"/>
      <c r="C106" s="21"/>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row>
    <row r="107" spans="1:43" ht="15.75" customHeight="1" x14ac:dyDescent="0.7">
      <c r="A107" s="20"/>
      <c r="B107" s="20"/>
      <c r="C107" s="21"/>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row>
    <row r="108" spans="1:43" ht="15.75" customHeight="1" x14ac:dyDescent="0.7">
      <c r="A108" s="20"/>
      <c r="B108" s="20"/>
      <c r="C108" s="21"/>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row>
    <row r="109" spans="1:43" ht="15.75" customHeight="1" x14ac:dyDescent="0.7">
      <c r="A109" s="20"/>
      <c r="B109" s="20"/>
      <c r="C109" s="21"/>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row>
    <row r="110" spans="1:43" ht="15.75" customHeight="1" x14ac:dyDescent="0.7">
      <c r="A110" s="20"/>
      <c r="B110" s="20"/>
      <c r="C110" s="21"/>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row>
    <row r="111" spans="1:43" ht="15.75" customHeight="1" x14ac:dyDescent="0.7">
      <c r="A111" s="20"/>
      <c r="B111" s="20"/>
      <c r="C111" s="21"/>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row>
    <row r="112" spans="1:43" ht="15.75" customHeight="1" x14ac:dyDescent="0.7">
      <c r="A112" s="20"/>
      <c r="B112" s="20"/>
      <c r="C112" s="21"/>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row>
    <row r="113" spans="1:43" ht="15.75" customHeight="1" x14ac:dyDescent="0.7">
      <c r="A113" s="20"/>
      <c r="B113" s="20"/>
      <c r="C113" s="21"/>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row>
    <row r="114" spans="1:43" ht="15.75" customHeight="1" x14ac:dyDescent="0.7">
      <c r="A114" s="20"/>
      <c r="B114" s="20"/>
      <c r="C114" s="21"/>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row>
    <row r="115" spans="1:43" ht="15.75" customHeight="1" x14ac:dyDescent="0.7">
      <c r="A115" s="20"/>
      <c r="B115" s="20"/>
      <c r="C115" s="21"/>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row>
    <row r="116" spans="1:43" ht="15.75" customHeight="1" x14ac:dyDescent="0.7">
      <c r="A116" s="20"/>
      <c r="B116" s="20"/>
      <c r="C116" s="21"/>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row>
    <row r="117" spans="1:43" ht="15.75" customHeight="1" x14ac:dyDescent="0.7">
      <c r="A117" s="20"/>
      <c r="B117" s="20"/>
      <c r="C117" s="21"/>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row>
    <row r="118" spans="1:43" ht="15.75" customHeight="1" x14ac:dyDescent="0.7">
      <c r="A118" s="20"/>
      <c r="B118" s="20"/>
      <c r="C118" s="21"/>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row>
    <row r="119" spans="1:43" ht="15.75" customHeight="1" x14ac:dyDescent="0.7">
      <c r="A119" s="20"/>
      <c r="B119" s="20"/>
      <c r="C119" s="21"/>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row>
    <row r="120" spans="1:43" ht="15.75" customHeight="1" x14ac:dyDescent="0.7">
      <c r="A120" s="20"/>
      <c r="B120" s="20"/>
      <c r="C120" s="21"/>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row>
    <row r="121" spans="1:43" ht="15.75" customHeight="1" x14ac:dyDescent="0.7">
      <c r="A121" s="20"/>
      <c r="B121" s="20"/>
      <c r="C121" s="21"/>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row>
    <row r="122" spans="1:43" ht="15.75" customHeight="1" x14ac:dyDescent="0.7">
      <c r="A122" s="20"/>
      <c r="B122" s="20"/>
      <c r="C122" s="21"/>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row>
    <row r="123" spans="1:43" ht="15.75" customHeight="1" x14ac:dyDescent="0.7">
      <c r="A123" s="20"/>
      <c r="B123" s="20"/>
      <c r="C123" s="21"/>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row>
    <row r="124" spans="1:43" ht="15.75" customHeight="1" x14ac:dyDescent="0.7">
      <c r="A124" s="20"/>
      <c r="B124" s="20"/>
      <c r="C124" s="21"/>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row>
    <row r="125" spans="1:43" ht="15.75" customHeight="1" x14ac:dyDescent="0.7">
      <c r="A125" s="20"/>
      <c r="B125" s="20"/>
      <c r="C125" s="21"/>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row>
    <row r="126" spans="1:43" ht="15.75" customHeight="1" x14ac:dyDescent="0.7">
      <c r="A126" s="20"/>
      <c r="B126" s="20"/>
      <c r="C126" s="21"/>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row>
    <row r="127" spans="1:43" ht="15.75" customHeight="1" x14ac:dyDescent="0.7">
      <c r="A127" s="20"/>
      <c r="B127" s="20"/>
      <c r="C127" s="21"/>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row>
    <row r="128" spans="1:43" ht="15.75" customHeight="1" x14ac:dyDescent="0.7">
      <c r="A128" s="20"/>
      <c r="B128" s="20"/>
      <c r="C128" s="21"/>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row>
    <row r="129" spans="1:43" ht="15.75" customHeight="1" x14ac:dyDescent="0.7">
      <c r="A129" s="20"/>
      <c r="B129" s="20"/>
      <c r="C129" s="21"/>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row>
    <row r="130" spans="1:43" ht="15.75" customHeight="1" x14ac:dyDescent="0.7">
      <c r="A130" s="20"/>
      <c r="B130" s="20"/>
      <c r="C130" s="21"/>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row>
    <row r="131" spans="1:43" ht="15.75" customHeight="1" x14ac:dyDescent="0.7">
      <c r="A131" s="20"/>
      <c r="B131" s="20"/>
      <c r="C131" s="21"/>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row>
    <row r="132" spans="1:43" ht="15.75" customHeight="1" x14ac:dyDescent="0.7">
      <c r="A132" s="20"/>
      <c r="B132" s="20"/>
      <c r="C132" s="21"/>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row>
    <row r="133" spans="1:43" ht="15.75" customHeight="1" x14ac:dyDescent="0.7">
      <c r="A133" s="20"/>
      <c r="B133" s="20"/>
      <c r="C133" s="21"/>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row>
    <row r="134" spans="1:43" ht="15.75" customHeight="1" x14ac:dyDescent="0.7">
      <c r="A134" s="20"/>
      <c r="B134" s="20"/>
      <c r="C134" s="21"/>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row>
    <row r="135" spans="1:43" ht="15.75" customHeight="1" x14ac:dyDescent="0.7">
      <c r="A135" s="20"/>
      <c r="B135" s="20"/>
      <c r="C135" s="21"/>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row>
    <row r="136" spans="1:43" ht="15.75" customHeight="1" x14ac:dyDescent="0.7">
      <c r="A136" s="20"/>
      <c r="B136" s="20"/>
      <c r="C136" s="21"/>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row>
    <row r="137" spans="1:43" ht="15.75" customHeight="1" x14ac:dyDescent="0.7">
      <c r="A137" s="20"/>
      <c r="B137" s="20"/>
      <c r="C137" s="21"/>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row>
    <row r="138" spans="1:43" ht="15.75" customHeight="1" x14ac:dyDescent="0.7">
      <c r="A138" s="20"/>
      <c r="B138" s="20"/>
      <c r="C138" s="21"/>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row>
    <row r="139" spans="1:43" ht="15.75" customHeight="1" x14ac:dyDescent="0.7">
      <c r="A139" s="20"/>
      <c r="B139" s="20"/>
      <c r="C139" s="21"/>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row>
    <row r="140" spans="1:43" ht="15.75" customHeight="1" x14ac:dyDescent="0.7">
      <c r="A140" s="20"/>
      <c r="B140" s="20"/>
      <c r="C140" s="21"/>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row>
    <row r="141" spans="1:43" ht="15.75" customHeight="1" x14ac:dyDescent="0.7">
      <c r="A141" s="20"/>
      <c r="B141" s="20"/>
      <c r="C141" s="21"/>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row>
    <row r="142" spans="1:43" ht="15.75" customHeight="1" x14ac:dyDescent="0.7">
      <c r="A142" s="20"/>
      <c r="B142" s="20"/>
      <c r="C142" s="21"/>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row>
    <row r="143" spans="1:43" ht="15.75" customHeight="1" x14ac:dyDescent="0.7">
      <c r="A143" s="20"/>
      <c r="B143" s="20"/>
      <c r="C143" s="21"/>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row>
    <row r="144" spans="1:43" ht="15.75" customHeight="1" x14ac:dyDescent="0.7">
      <c r="A144" s="20"/>
      <c r="B144" s="20"/>
      <c r="C144" s="21"/>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row>
    <row r="145" spans="1:43" ht="15.75" customHeight="1" x14ac:dyDescent="0.7">
      <c r="A145" s="20"/>
      <c r="B145" s="20"/>
      <c r="C145" s="21"/>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row>
    <row r="146" spans="1:43" ht="15.75" customHeight="1" x14ac:dyDescent="0.7">
      <c r="A146" s="20"/>
      <c r="B146" s="20"/>
      <c r="C146" s="21"/>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row>
    <row r="147" spans="1:43" ht="15.75" customHeight="1" x14ac:dyDescent="0.7">
      <c r="A147" s="20"/>
      <c r="B147" s="20"/>
      <c r="C147" s="21"/>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row>
    <row r="148" spans="1:43" ht="15.75" customHeight="1" x14ac:dyDescent="0.7">
      <c r="A148" s="20"/>
      <c r="B148" s="20"/>
      <c r="C148" s="21"/>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row>
    <row r="149" spans="1:43" ht="15.75" customHeight="1" x14ac:dyDescent="0.7">
      <c r="A149" s="20"/>
      <c r="B149" s="20"/>
      <c r="C149" s="21"/>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row>
    <row r="150" spans="1:43" ht="15.75" customHeight="1" x14ac:dyDescent="0.7">
      <c r="A150" s="20"/>
      <c r="B150" s="20"/>
      <c r="C150" s="21"/>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row>
    <row r="151" spans="1:43" ht="15.75" customHeight="1" x14ac:dyDescent="0.7">
      <c r="A151" s="20"/>
      <c r="B151" s="20"/>
      <c r="C151" s="21"/>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row>
    <row r="152" spans="1:43" ht="15.75" customHeight="1" x14ac:dyDescent="0.7">
      <c r="A152" s="20"/>
      <c r="B152" s="20"/>
      <c r="C152" s="21"/>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row>
    <row r="153" spans="1:43" ht="15.75" customHeight="1" x14ac:dyDescent="0.7">
      <c r="A153" s="20"/>
      <c r="B153" s="20"/>
      <c r="C153" s="21"/>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row>
    <row r="154" spans="1:43" ht="15.75" customHeight="1" x14ac:dyDescent="0.7">
      <c r="A154" s="20"/>
      <c r="B154" s="20"/>
      <c r="C154" s="21"/>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row>
    <row r="155" spans="1:43" ht="15.75" customHeight="1" x14ac:dyDescent="0.7">
      <c r="A155" s="20"/>
      <c r="B155" s="20"/>
      <c r="C155" s="21"/>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row>
    <row r="156" spans="1:43" ht="15.75" customHeight="1" x14ac:dyDescent="0.7">
      <c r="A156" s="20"/>
      <c r="B156" s="20"/>
      <c r="C156" s="21"/>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row>
    <row r="157" spans="1:43" ht="15.75" customHeight="1" x14ac:dyDescent="0.7">
      <c r="A157" s="20"/>
      <c r="B157" s="20"/>
      <c r="C157" s="21"/>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row>
    <row r="158" spans="1:43" ht="15.75" customHeight="1" x14ac:dyDescent="0.7">
      <c r="A158" s="20"/>
      <c r="B158" s="20"/>
      <c r="C158" s="21"/>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row>
    <row r="159" spans="1:43" ht="15.75" customHeight="1" x14ac:dyDescent="0.7">
      <c r="A159" s="20"/>
      <c r="B159" s="20"/>
      <c r="C159" s="21"/>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row>
    <row r="160" spans="1:43" ht="15.75" customHeight="1" x14ac:dyDescent="0.7">
      <c r="A160" s="20"/>
      <c r="B160" s="20"/>
      <c r="C160" s="21"/>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row>
    <row r="161" spans="1:43" ht="15.75" customHeight="1" x14ac:dyDescent="0.7">
      <c r="A161" s="20"/>
      <c r="B161" s="20"/>
      <c r="C161" s="21"/>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row>
    <row r="162" spans="1:43" ht="15.75" customHeight="1" x14ac:dyDescent="0.7">
      <c r="A162" s="20"/>
      <c r="B162" s="20"/>
      <c r="C162" s="21"/>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row>
    <row r="163" spans="1:43" ht="15.75" customHeight="1" x14ac:dyDescent="0.7">
      <c r="A163" s="20"/>
      <c r="B163" s="20"/>
      <c r="C163" s="21"/>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row>
    <row r="164" spans="1:43" ht="15.75" customHeight="1" x14ac:dyDescent="0.7">
      <c r="A164" s="20"/>
      <c r="B164" s="20"/>
      <c r="C164" s="21"/>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row>
    <row r="165" spans="1:43" ht="15.75" customHeight="1" x14ac:dyDescent="0.7">
      <c r="A165" s="20"/>
      <c r="B165" s="20"/>
      <c r="C165" s="21"/>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row>
    <row r="166" spans="1:43" ht="15.75" customHeight="1" x14ac:dyDescent="0.7">
      <c r="A166" s="20"/>
      <c r="B166" s="20"/>
      <c r="C166" s="21"/>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row>
    <row r="167" spans="1:43" ht="15.75" customHeight="1" x14ac:dyDescent="0.7">
      <c r="A167" s="20"/>
      <c r="B167" s="20"/>
      <c r="C167" s="21"/>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row>
    <row r="168" spans="1:43" ht="15.75" customHeight="1" x14ac:dyDescent="0.7">
      <c r="A168" s="20"/>
      <c r="B168" s="20"/>
      <c r="C168" s="21"/>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row>
    <row r="169" spans="1:43" ht="15.75" customHeight="1" x14ac:dyDescent="0.7">
      <c r="A169" s="20"/>
      <c r="B169" s="20"/>
      <c r="C169" s="21"/>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row>
    <row r="170" spans="1:43" ht="15.75" customHeight="1" x14ac:dyDescent="0.7">
      <c r="A170" s="20"/>
      <c r="B170" s="20"/>
      <c r="C170" s="21"/>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row>
    <row r="171" spans="1:43" ht="15.75" customHeight="1" x14ac:dyDescent="0.7">
      <c r="A171" s="20"/>
      <c r="B171" s="20"/>
      <c r="C171" s="21"/>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row>
    <row r="172" spans="1:43" ht="15.75" customHeight="1" x14ac:dyDescent="0.7">
      <c r="A172" s="20"/>
      <c r="B172" s="20"/>
      <c r="C172" s="21"/>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row>
    <row r="173" spans="1:43" ht="15.75" customHeight="1" x14ac:dyDescent="0.7">
      <c r="A173" s="20"/>
      <c r="B173" s="20"/>
      <c r="C173" s="21"/>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row>
    <row r="174" spans="1:43" ht="15.75" customHeight="1" x14ac:dyDescent="0.7">
      <c r="A174" s="20"/>
      <c r="B174" s="20"/>
      <c r="C174" s="21"/>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row>
    <row r="175" spans="1:43" ht="15.75" customHeight="1" x14ac:dyDescent="0.7">
      <c r="A175" s="20"/>
      <c r="B175" s="20"/>
      <c r="C175" s="21"/>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row>
    <row r="176" spans="1:43" ht="15.75" customHeight="1" x14ac:dyDescent="0.7">
      <c r="A176" s="20"/>
      <c r="B176" s="20"/>
      <c r="C176" s="21"/>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row>
    <row r="177" spans="1:43" ht="15.75" customHeight="1" x14ac:dyDescent="0.7">
      <c r="A177" s="20"/>
      <c r="B177" s="20"/>
      <c r="C177" s="21"/>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row>
    <row r="178" spans="1:43" ht="15.75" customHeight="1" x14ac:dyDescent="0.7">
      <c r="A178" s="20"/>
      <c r="B178" s="20"/>
      <c r="C178" s="21"/>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row>
    <row r="179" spans="1:43" ht="15.75" customHeight="1" x14ac:dyDescent="0.7">
      <c r="A179" s="20"/>
      <c r="B179" s="20"/>
      <c r="C179" s="21"/>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row>
    <row r="180" spans="1:43" ht="15.75" customHeight="1" x14ac:dyDescent="0.7">
      <c r="A180" s="20"/>
      <c r="B180" s="20"/>
      <c r="C180" s="21"/>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row>
    <row r="181" spans="1:43" ht="15.75" customHeight="1" x14ac:dyDescent="0.7">
      <c r="A181" s="20"/>
      <c r="B181" s="20"/>
      <c r="C181" s="21"/>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row>
    <row r="182" spans="1:43" ht="15.75" customHeight="1" x14ac:dyDescent="0.7">
      <c r="A182" s="20"/>
      <c r="B182" s="20"/>
      <c r="C182" s="21"/>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row>
    <row r="183" spans="1:43" ht="15.75" customHeight="1" x14ac:dyDescent="0.7">
      <c r="A183" s="20"/>
      <c r="B183" s="20"/>
      <c r="C183" s="21"/>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row>
    <row r="184" spans="1:43" ht="15.75" customHeight="1" x14ac:dyDescent="0.7">
      <c r="A184" s="20"/>
      <c r="B184" s="20"/>
      <c r="C184" s="21"/>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row>
    <row r="185" spans="1:43" ht="15.75" customHeight="1" x14ac:dyDescent="0.7">
      <c r="A185" s="20"/>
      <c r="B185" s="20"/>
      <c r="C185" s="21"/>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row>
    <row r="186" spans="1:43" ht="15.75" customHeight="1" x14ac:dyDescent="0.7">
      <c r="A186" s="20"/>
      <c r="B186" s="20"/>
      <c r="C186" s="21"/>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row>
    <row r="187" spans="1:43" ht="15.75" customHeight="1" x14ac:dyDescent="0.7">
      <c r="A187" s="20"/>
      <c r="B187" s="20"/>
      <c r="C187" s="21"/>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row>
    <row r="188" spans="1:43" ht="15.75" customHeight="1" x14ac:dyDescent="0.7">
      <c r="A188" s="20"/>
      <c r="B188" s="20"/>
      <c r="C188" s="21"/>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row>
    <row r="189" spans="1:43" ht="15.75" customHeight="1" x14ac:dyDescent="0.7">
      <c r="A189" s="20"/>
      <c r="B189" s="20"/>
      <c r="C189" s="21"/>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row>
    <row r="190" spans="1:43" ht="15.75" customHeight="1" x14ac:dyDescent="0.7">
      <c r="A190" s="20"/>
      <c r="B190" s="20"/>
      <c r="C190" s="21"/>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row>
    <row r="191" spans="1:43" ht="15.75" customHeight="1" x14ac:dyDescent="0.7">
      <c r="A191" s="20"/>
      <c r="B191" s="20"/>
      <c r="C191" s="21"/>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row>
    <row r="192" spans="1:43" ht="15.75" customHeight="1" x14ac:dyDescent="0.7">
      <c r="A192" s="20"/>
      <c r="B192" s="20"/>
      <c r="C192" s="21"/>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row>
    <row r="193" spans="1:43" ht="15.75" customHeight="1" x14ac:dyDescent="0.7">
      <c r="A193" s="20"/>
      <c r="B193" s="20"/>
      <c r="C193" s="21"/>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row>
    <row r="194" spans="1:43" ht="15.75" customHeight="1" x14ac:dyDescent="0.7">
      <c r="A194" s="20"/>
      <c r="B194" s="20"/>
      <c r="C194" s="21"/>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row>
    <row r="195" spans="1:43" ht="15.75" customHeight="1" x14ac:dyDescent="0.7">
      <c r="A195" s="20"/>
      <c r="B195" s="20"/>
      <c r="C195" s="21"/>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row>
    <row r="196" spans="1:43" ht="15.75" customHeight="1" x14ac:dyDescent="0.7">
      <c r="A196" s="20"/>
      <c r="B196" s="20"/>
      <c r="C196" s="21"/>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row>
    <row r="197" spans="1:43" ht="15.75" customHeight="1" x14ac:dyDescent="0.7">
      <c r="A197" s="20"/>
      <c r="B197" s="20"/>
      <c r="C197" s="21"/>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row>
    <row r="198" spans="1:43" ht="15.75" customHeight="1" x14ac:dyDescent="0.7">
      <c r="A198" s="20"/>
      <c r="B198" s="20"/>
      <c r="C198" s="21"/>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row>
    <row r="199" spans="1:43" ht="15.75" customHeight="1" x14ac:dyDescent="0.7">
      <c r="A199" s="20"/>
      <c r="B199" s="20"/>
      <c r="C199" s="21"/>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row>
    <row r="200" spans="1:43" ht="15.75" customHeight="1" x14ac:dyDescent="0.7">
      <c r="A200" s="20"/>
      <c r="B200" s="20"/>
      <c r="C200" s="21"/>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row>
    <row r="201" spans="1:43" ht="15.75" customHeight="1" x14ac:dyDescent="0.7">
      <c r="A201" s="20"/>
      <c r="B201" s="20"/>
      <c r="C201" s="21"/>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row>
    <row r="202" spans="1:43" ht="15.75" customHeight="1" x14ac:dyDescent="0.7">
      <c r="A202" s="20"/>
      <c r="B202" s="20"/>
      <c r="C202" s="21"/>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row>
    <row r="203" spans="1:43" ht="15.75" customHeight="1" x14ac:dyDescent="0.7">
      <c r="A203" s="20"/>
      <c r="B203" s="20"/>
      <c r="C203" s="21"/>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row>
    <row r="204" spans="1:43" ht="15.75" customHeight="1" x14ac:dyDescent="0.7">
      <c r="A204" s="20"/>
      <c r="B204" s="20"/>
      <c r="C204" s="21"/>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row>
    <row r="205" spans="1:43" ht="15.75" customHeight="1" x14ac:dyDescent="0.7">
      <c r="A205" s="20"/>
      <c r="B205" s="20"/>
      <c r="C205" s="21"/>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row>
    <row r="206" spans="1:43" ht="15.75" customHeight="1" x14ac:dyDescent="0.7">
      <c r="A206" s="20"/>
      <c r="B206" s="20"/>
      <c r="C206" s="21"/>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row>
    <row r="207" spans="1:43" ht="15.75" customHeight="1" x14ac:dyDescent="0.7">
      <c r="A207" s="20"/>
      <c r="B207" s="20"/>
      <c r="C207" s="21"/>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row>
    <row r="208" spans="1:43" ht="15.75" customHeight="1" x14ac:dyDescent="0.7">
      <c r="A208" s="20"/>
      <c r="B208" s="20"/>
      <c r="C208" s="21"/>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row>
    <row r="209" spans="1:43" ht="15.75" customHeight="1" x14ac:dyDescent="0.7">
      <c r="A209" s="20"/>
      <c r="B209" s="20"/>
      <c r="C209" s="21"/>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row>
    <row r="210" spans="1:43" ht="15.75" customHeight="1" x14ac:dyDescent="0.7">
      <c r="A210" s="20"/>
      <c r="B210" s="20"/>
      <c r="C210" s="21"/>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row>
    <row r="211" spans="1:43" ht="15.75" customHeight="1" x14ac:dyDescent="0.7">
      <c r="A211" s="20"/>
      <c r="B211" s="20"/>
      <c r="C211" s="21"/>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row>
    <row r="212" spans="1:43" ht="15.75" customHeight="1" x14ac:dyDescent="0.7">
      <c r="A212" s="20"/>
      <c r="B212" s="20"/>
      <c r="C212" s="21"/>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row>
    <row r="213" spans="1:43" ht="15.75" customHeight="1" x14ac:dyDescent="0.7">
      <c r="A213" s="20"/>
      <c r="B213" s="20"/>
      <c r="C213" s="21"/>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row>
    <row r="214" spans="1:43" ht="15.75" customHeight="1" x14ac:dyDescent="0.7">
      <c r="A214" s="20"/>
      <c r="B214" s="20"/>
      <c r="C214" s="21"/>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row>
    <row r="215" spans="1:43" ht="15.75" customHeight="1" x14ac:dyDescent="0.7">
      <c r="A215" s="20"/>
      <c r="B215" s="20"/>
      <c r="C215" s="21"/>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row>
    <row r="216" spans="1:43" ht="15.75" customHeight="1" x14ac:dyDescent="0.7">
      <c r="A216" s="20"/>
      <c r="B216" s="20"/>
      <c r="C216" s="21"/>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row>
    <row r="217" spans="1:43" ht="15.75" customHeight="1" x14ac:dyDescent="0.7">
      <c r="A217" s="20"/>
      <c r="B217" s="20"/>
      <c r="C217" s="21"/>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row>
    <row r="218" spans="1:43" ht="15.75" customHeight="1" x14ac:dyDescent="0.7">
      <c r="A218" s="20"/>
      <c r="B218" s="20"/>
      <c r="C218" s="21"/>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row>
    <row r="219" spans="1:43" ht="15.75" customHeight="1" x14ac:dyDescent="0.7">
      <c r="A219" s="20"/>
      <c r="B219" s="20"/>
      <c r="C219" s="21"/>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row>
    <row r="220" spans="1:43" ht="15.75" customHeight="1" x14ac:dyDescent="0.7">
      <c r="A220" s="20"/>
      <c r="B220" s="20"/>
      <c r="C220" s="2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row>
    <row r="221" spans="1:43" ht="15.75" customHeight="1" x14ac:dyDescent="0.7">
      <c r="A221" s="20"/>
      <c r="B221" s="20"/>
      <c r="C221" s="2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row>
    <row r="222" spans="1:43" ht="15.75" customHeight="1" x14ac:dyDescent="0.7">
      <c r="A222" s="20"/>
      <c r="B222" s="20"/>
      <c r="C222" s="2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row>
    <row r="223" spans="1:43" ht="15.75" customHeight="1" x14ac:dyDescent="0.7">
      <c r="A223" s="20"/>
      <c r="B223" s="20"/>
      <c r="C223" s="2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row>
    <row r="224" spans="1:43" ht="15.75" customHeight="1" x14ac:dyDescent="0.7">
      <c r="A224" s="20"/>
      <c r="B224" s="20"/>
      <c r="C224" s="2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row>
    <row r="225" spans="1:43" ht="15.75" customHeight="1" x14ac:dyDescent="0.7">
      <c r="A225" s="20"/>
      <c r="B225" s="20"/>
      <c r="C225" s="2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row>
    <row r="226" spans="1:43" ht="15.75" customHeight="1" x14ac:dyDescent="0.7">
      <c r="A226" s="20"/>
      <c r="B226" s="20"/>
      <c r="C226" s="2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row>
    <row r="227" spans="1:43" ht="15.75" customHeight="1" x14ac:dyDescent="0.7">
      <c r="A227" s="20"/>
      <c r="B227" s="20"/>
      <c r="C227" s="2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row>
    <row r="228" spans="1:43" ht="15.75" customHeight="1" x14ac:dyDescent="0.7">
      <c r="A228" s="20"/>
      <c r="B228" s="20"/>
      <c r="C228" s="2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row>
    <row r="229" spans="1:43" ht="15.75" customHeight="1" x14ac:dyDescent="0.7">
      <c r="A229" s="20"/>
      <c r="B229" s="20"/>
      <c r="C229" s="2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row>
    <row r="230" spans="1:43" ht="15.75" customHeight="1" x14ac:dyDescent="0.7">
      <c r="A230" s="20"/>
      <c r="B230" s="20"/>
      <c r="C230" s="2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row>
    <row r="231" spans="1:43" ht="15.75" customHeight="1" x14ac:dyDescent="0.7">
      <c r="A231" s="20"/>
      <c r="B231" s="20"/>
      <c r="C231" s="2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row>
    <row r="232" spans="1:43" ht="15.75" customHeight="1" x14ac:dyDescent="0.7">
      <c r="A232" s="20"/>
      <c r="B232" s="20"/>
      <c r="C232" s="2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row>
    <row r="233" spans="1:43" ht="15.75" customHeight="1" x14ac:dyDescent="0.7">
      <c r="A233" s="20"/>
      <c r="B233" s="20"/>
      <c r="C233" s="2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row>
    <row r="234" spans="1:43" ht="15.75" customHeight="1" x14ac:dyDescent="0.7">
      <c r="A234" s="20"/>
      <c r="B234" s="20"/>
      <c r="C234" s="2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row>
    <row r="235" spans="1:43" ht="15.75" customHeight="1" x14ac:dyDescent="0.7">
      <c r="A235" s="20"/>
      <c r="B235" s="20"/>
      <c r="C235" s="2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row>
    <row r="236" spans="1:43" ht="15.75" customHeight="1" x14ac:dyDescent="0.7">
      <c r="A236" s="20"/>
      <c r="B236" s="20"/>
      <c r="C236" s="2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row>
    <row r="237" spans="1:43" ht="15.75" customHeight="1" x14ac:dyDescent="0.7">
      <c r="A237" s="20"/>
      <c r="B237" s="20"/>
      <c r="C237" s="2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row>
    <row r="238" spans="1:43" ht="15.75" customHeight="1" x14ac:dyDescent="0.7">
      <c r="A238" s="20"/>
      <c r="B238" s="20"/>
      <c r="C238" s="2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row>
    <row r="239" spans="1:43" ht="15.75" customHeight="1" x14ac:dyDescent="0.7">
      <c r="A239" s="20"/>
      <c r="B239" s="20"/>
      <c r="C239" s="2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row>
    <row r="240" spans="1:43" ht="15.75" customHeight="1" x14ac:dyDescent="0.7">
      <c r="A240" s="20"/>
      <c r="B240" s="20"/>
      <c r="C240" s="2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row>
    <row r="241" spans="1:43" ht="15.75" customHeight="1" x14ac:dyDescent="0.7">
      <c r="A241" s="20"/>
      <c r="B241" s="20"/>
      <c r="C241" s="2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row>
    <row r="242" spans="1:43" ht="15.75" customHeight="1" x14ac:dyDescent="0.7">
      <c r="A242" s="20"/>
      <c r="B242" s="20"/>
      <c r="C242" s="2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row>
    <row r="243" spans="1:43" ht="15.75" customHeight="1" x14ac:dyDescent="0.7">
      <c r="A243" s="20"/>
      <c r="B243" s="20"/>
      <c r="C243" s="2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row>
    <row r="244" spans="1:43" ht="15.75" customHeight="1" x14ac:dyDescent="0.7">
      <c r="A244" s="20"/>
      <c r="B244" s="20"/>
      <c r="C244" s="2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row>
    <row r="245" spans="1:43" ht="15.75" customHeight="1" x14ac:dyDescent="0.7">
      <c r="A245" s="20"/>
      <c r="B245" s="20"/>
      <c r="C245" s="2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row>
    <row r="246" spans="1:43" ht="15.75" customHeight="1" x14ac:dyDescent="0.7">
      <c r="A246" s="20"/>
      <c r="B246" s="20"/>
      <c r="C246" s="2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row>
    <row r="247" spans="1:43" ht="15.75" customHeight="1" x14ac:dyDescent="0.7">
      <c r="A247" s="20"/>
      <c r="B247" s="20"/>
      <c r="C247" s="2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row>
    <row r="248" spans="1:43" ht="15.75" customHeight="1" x14ac:dyDescent="0.7">
      <c r="A248" s="20"/>
      <c r="B248" s="20"/>
      <c r="C248" s="2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row>
    <row r="249" spans="1:43" ht="15.75" customHeight="1" x14ac:dyDescent="0.7">
      <c r="A249" s="20"/>
      <c r="B249" s="20"/>
      <c r="C249" s="2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row>
    <row r="250" spans="1:43" ht="15.75" customHeight="1" x14ac:dyDescent="0.7">
      <c r="A250" s="20"/>
      <c r="B250" s="20"/>
      <c r="C250" s="2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row>
    <row r="251" spans="1:43" ht="15.75" customHeight="1" x14ac:dyDescent="0.7">
      <c r="A251" s="20"/>
      <c r="B251" s="20"/>
      <c r="C251" s="2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row>
    <row r="252" spans="1:43" ht="15.75" customHeight="1" x14ac:dyDescent="0.7">
      <c r="A252" s="20"/>
      <c r="B252" s="20"/>
      <c r="C252" s="2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row>
    <row r="253" spans="1:43" ht="15.75" customHeight="1" x14ac:dyDescent="0.7">
      <c r="A253" s="20"/>
      <c r="B253" s="20"/>
      <c r="C253" s="2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row>
    <row r="254" spans="1:43" ht="15.75" customHeight="1" x14ac:dyDescent="0.7">
      <c r="A254" s="20"/>
      <c r="B254" s="20"/>
      <c r="C254" s="2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row>
    <row r="255" spans="1:43" ht="15.75" customHeight="1" x14ac:dyDescent="0.7">
      <c r="A255" s="20"/>
      <c r="B255" s="20"/>
      <c r="C255" s="2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row>
    <row r="256" spans="1:43" ht="15.75" customHeight="1" x14ac:dyDescent="0.7">
      <c r="A256" s="20"/>
      <c r="B256" s="20"/>
      <c r="C256" s="2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row>
    <row r="257" spans="1:43" ht="15.75" customHeight="1" x14ac:dyDescent="0.7">
      <c r="A257" s="20"/>
      <c r="B257" s="20"/>
      <c r="C257" s="2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row>
    <row r="258" spans="1:43" ht="15.75" customHeight="1" x14ac:dyDescent="0.7">
      <c r="A258" s="20"/>
      <c r="B258" s="20"/>
      <c r="C258" s="2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row>
    <row r="259" spans="1:43" ht="15.75" customHeight="1" x14ac:dyDescent="0.7">
      <c r="A259" s="20"/>
      <c r="B259" s="20"/>
      <c r="C259" s="2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row>
    <row r="260" spans="1:43" ht="15.75" customHeight="1" x14ac:dyDescent="0.7">
      <c r="A260" s="20"/>
      <c r="B260" s="20"/>
      <c r="C260" s="2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row>
    <row r="261" spans="1:43" ht="15.75" customHeight="1" x14ac:dyDescent="0.7">
      <c r="A261" s="20"/>
      <c r="B261" s="20"/>
      <c r="C261" s="2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row>
    <row r="262" spans="1:43" ht="15.75" customHeight="1" x14ac:dyDescent="0.7">
      <c r="A262" s="20"/>
      <c r="B262" s="20"/>
      <c r="C262" s="2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row>
    <row r="263" spans="1:43" ht="15.75" customHeight="1" x14ac:dyDescent="0.7">
      <c r="A263" s="20"/>
      <c r="B263" s="20"/>
      <c r="C263" s="2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row>
    <row r="264" spans="1:43" ht="15.75" customHeight="1" x14ac:dyDescent="0.7">
      <c r="A264" s="20"/>
      <c r="B264" s="20"/>
      <c r="C264" s="2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row>
    <row r="265" spans="1:43" ht="15.75" customHeight="1" x14ac:dyDescent="0.7">
      <c r="A265" s="20"/>
      <c r="B265" s="20"/>
      <c r="C265" s="2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row>
    <row r="266" spans="1:43" ht="15.75" customHeight="1" x14ac:dyDescent="0.7">
      <c r="A266" s="20"/>
      <c r="B266" s="20"/>
      <c r="C266" s="2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row>
    <row r="267" spans="1:43" ht="15.75" customHeight="1" x14ac:dyDescent="0.7">
      <c r="A267" s="20"/>
      <c r="B267" s="20"/>
      <c r="C267" s="2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row>
    <row r="268" spans="1:43" ht="15.75" customHeight="1" x14ac:dyDescent="0.7">
      <c r="A268" s="20"/>
      <c r="B268" s="20"/>
      <c r="C268" s="2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row>
    <row r="269" spans="1:43" ht="15.75" customHeight="1" x14ac:dyDescent="0.7">
      <c r="A269" s="20"/>
      <c r="B269" s="20"/>
      <c r="C269" s="2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row>
    <row r="270" spans="1:43" ht="15.75" customHeight="1" x14ac:dyDescent="0.7">
      <c r="A270" s="20"/>
      <c r="B270" s="20"/>
      <c r="C270" s="2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row>
    <row r="271" spans="1:43" ht="15.75" customHeight="1" x14ac:dyDescent="0.7">
      <c r="A271" s="20"/>
      <c r="B271" s="20"/>
      <c r="C271" s="2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row>
    <row r="272" spans="1:43" ht="15.75" customHeight="1" x14ac:dyDescent="0.7">
      <c r="A272" s="20"/>
      <c r="B272" s="20"/>
      <c r="C272" s="2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row>
    <row r="273" spans="1:43" ht="15.75" customHeight="1" x14ac:dyDescent="0.7">
      <c r="A273" s="20"/>
      <c r="B273" s="20"/>
      <c r="C273" s="2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row>
    <row r="274" spans="1:43" ht="15.75" customHeight="1" x14ac:dyDescent="0.7">
      <c r="A274" s="20"/>
      <c r="B274" s="20"/>
      <c r="C274" s="2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row>
    <row r="275" spans="1:43" ht="15.75" customHeight="1" x14ac:dyDescent="0.7">
      <c r="A275" s="20"/>
      <c r="B275" s="20"/>
      <c r="C275" s="2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row>
    <row r="276" spans="1:43" ht="15.75" customHeight="1" x14ac:dyDescent="0.7">
      <c r="A276" s="20"/>
      <c r="B276" s="20"/>
      <c r="C276" s="2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row>
    <row r="277" spans="1:43" ht="15.75" customHeight="1" x14ac:dyDescent="0.7">
      <c r="A277" s="20"/>
      <c r="B277" s="20"/>
      <c r="C277" s="2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row>
    <row r="278" spans="1:43" ht="15.75" customHeight="1" x14ac:dyDescent="0.7">
      <c r="A278" s="20"/>
      <c r="B278" s="20"/>
      <c r="C278" s="2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row>
    <row r="279" spans="1:43" ht="15.75" customHeight="1" x14ac:dyDescent="0.7">
      <c r="A279" s="20"/>
      <c r="B279" s="20"/>
      <c r="C279" s="2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row>
    <row r="280" spans="1:43" ht="15.75" customHeight="1" x14ac:dyDescent="0.7">
      <c r="A280" s="20"/>
      <c r="B280" s="20"/>
      <c r="C280" s="2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row>
    <row r="281" spans="1:43" ht="15.75" customHeight="1" x14ac:dyDescent="0.7">
      <c r="A281" s="20"/>
      <c r="B281" s="20"/>
      <c r="C281" s="2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row>
    <row r="282" spans="1:43" ht="15.75" customHeight="1" x14ac:dyDescent="0.7">
      <c r="A282" s="20"/>
      <c r="B282" s="20"/>
      <c r="C282" s="2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row>
    <row r="283" spans="1:43" ht="15.75" customHeight="1" x14ac:dyDescent="0.7">
      <c r="A283" s="20"/>
      <c r="B283" s="20"/>
      <c r="C283" s="2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row>
    <row r="284" spans="1:43" ht="15.75" customHeight="1" x14ac:dyDescent="0.7">
      <c r="A284" s="20"/>
      <c r="B284" s="20"/>
      <c r="C284" s="2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row>
    <row r="285" spans="1:43" ht="15.75" customHeight="1" x14ac:dyDescent="0.7">
      <c r="A285" s="20"/>
      <c r="B285" s="20"/>
      <c r="C285" s="2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row>
    <row r="286" spans="1:43" ht="15.75" customHeight="1" x14ac:dyDescent="0.7">
      <c r="A286" s="20"/>
      <c r="B286" s="20"/>
      <c r="C286" s="2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row>
    <row r="287" spans="1:43" ht="15.75" customHeight="1" x14ac:dyDescent="0.7">
      <c r="A287" s="20"/>
      <c r="B287" s="20"/>
      <c r="C287" s="2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row>
    <row r="288" spans="1:43" ht="15.75" customHeight="1" x14ac:dyDescent="0.7">
      <c r="A288" s="20"/>
      <c r="B288" s="20"/>
      <c r="C288" s="2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row>
    <row r="289" spans="1:43" ht="15.75" customHeight="1" x14ac:dyDescent="0.7">
      <c r="A289" s="20"/>
      <c r="B289" s="20"/>
      <c r="C289" s="2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row>
    <row r="290" spans="1:43" ht="15.75" customHeight="1" x14ac:dyDescent="0.7">
      <c r="A290" s="20"/>
      <c r="B290" s="20"/>
      <c r="C290" s="2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row>
    <row r="291" spans="1:43" ht="15.75" customHeight="1" x14ac:dyDescent="0.7">
      <c r="A291" s="20"/>
      <c r="B291" s="20"/>
      <c r="C291" s="2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row>
    <row r="292" spans="1:43" ht="15.75" customHeight="1" x14ac:dyDescent="0.7">
      <c r="A292" s="20"/>
      <c r="B292" s="20"/>
      <c r="C292" s="2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row>
    <row r="293" spans="1:43" ht="15.75" customHeight="1" x14ac:dyDescent="0.7">
      <c r="A293" s="20"/>
      <c r="B293" s="20"/>
      <c r="C293" s="2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row>
    <row r="294" spans="1:43" ht="15.75" customHeight="1" x14ac:dyDescent="0.7">
      <c r="A294" s="20"/>
      <c r="B294" s="20"/>
      <c r="C294" s="2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row>
    <row r="295" spans="1:43" ht="15.75" customHeight="1" x14ac:dyDescent="0.7">
      <c r="A295" s="20"/>
      <c r="B295" s="20"/>
      <c r="C295" s="2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row>
    <row r="296" spans="1:43" ht="15.75" customHeight="1" x14ac:dyDescent="0.7">
      <c r="A296" s="20"/>
      <c r="B296" s="20"/>
      <c r="C296" s="2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row>
    <row r="297" spans="1:43" ht="15.75" customHeight="1" x14ac:dyDescent="0.7">
      <c r="A297" s="20"/>
      <c r="B297" s="20"/>
      <c r="C297" s="2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row>
    <row r="298" spans="1:43" ht="15.75" customHeight="1" x14ac:dyDescent="0.7">
      <c r="A298" s="20"/>
      <c r="B298" s="20"/>
      <c r="C298" s="2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row>
    <row r="299" spans="1:43" ht="15.75" customHeight="1" x14ac:dyDescent="0.7">
      <c r="A299" s="20"/>
      <c r="B299" s="20"/>
      <c r="C299" s="2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row>
    <row r="300" spans="1:43" ht="15.75" customHeight="1" x14ac:dyDescent="0.7">
      <c r="A300" s="20"/>
      <c r="B300" s="20"/>
      <c r="C300" s="2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row>
    <row r="301" spans="1:43" ht="15.75" customHeight="1" x14ac:dyDescent="0.7">
      <c r="A301" s="20"/>
      <c r="B301" s="20"/>
      <c r="C301" s="2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row>
    <row r="302" spans="1:43" ht="15.75" customHeight="1" x14ac:dyDescent="0.7">
      <c r="A302" s="20"/>
      <c r="B302" s="20"/>
      <c r="C302" s="2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row>
    <row r="303" spans="1:43" ht="15.75" customHeight="1" x14ac:dyDescent="0.7">
      <c r="A303" s="20"/>
      <c r="B303" s="20"/>
      <c r="C303" s="2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row>
    <row r="304" spans="1:43" ht="15.75" customHeight="1" x14ac:dyDescent="0.7">
      <c r="A304" s="20"/>
      <c r="B304" s="20"/>
      <c r="C304" s="2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row>
    <row r="305" spans="1:43" ht="15.75" customHeight="1" x14ac:dyDescent="0.7">
      <c r="A305" s="20"/>
      <c r="B305" s="20"/>
      <c r="C305" s="2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row>
    <row r="306" spans="1:43" ht="15.75" customHeight="1" x14ac:dyDescent="0.7">
      <c r="A306" s="20"/>
      <c r="B306" s="20"/>
      <c r="C306" s="2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row>
    <row r="307" spans="1:43" ht="15.75" customHeight="1" x14ac:dyDescent="0.7">
      <c r="A307" s="20"/>
      <c r="B307" s="20"/>
      <c r="C307" s="2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row>
    <row r="308" spans="1:43" ht="15.75" customHeight="1" x14ac:dyDescent="0.7">
      <c r="A308" s="20"/>
      <c r="B308" s="20"/>
      <c r="C308" s="2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row>
    <row r="309" spans="1:43" ht="15.75" customHeight="1" x14ac:dyDescent="0.7">
      <c r="A309" s="20"/>
      <c r="B309" s="20"/>
      <c r="C309" s="2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row>
    <row r="310" spans="1:43" ht="15.75" customHeight="1" x14ac:dyDescent="0.7">
      <c r="A310" s="20"/>
      <c r="B310" s="20"/>
      <c r="C310" s="2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row>
    <row r="311" spans="1:43" ht="15.75" customHeight="1" x14ac:dyDescent="0.7">
      <c r="A311" s="20"/>
      <c r="B311" s="20"/>
      <c r="C311" s="2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row>
    <row r="312" spans="1:43" ht="15.75" customHeight="1" x14ac:dyDescent="0.7">
      <c r="A312" s="20"/>
      <c r="B312" s="20"/>
      <c r="C312" s="2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row>
    <row r="313" spans="1:43" ht="15.75" customHeight="1" x14ac:dyDescent="0.7">
      <c r="A313" s="20"/>
      <c r="B313" s="20"/>
      <c r="C313" s="2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row>
    <row r="314" spans="1:43" ht="15.75" customHeight="1" x14ac:dyDescent="0.7">
      <c r="A314" s="20"/>
      <c r="B314" s="20"/>
      <c r="C314" s="2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row>
    <row r="315" spans="1:43" ht="15.75" customHeight="1" x14ac:dyDescent="0.7">
      <c r="A315" s="20"/>
      <c r="B315" s="20"/>
      <c r="C315" s="2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row>
    <row r="316" spans="1:43" ht="15.75" customHeight="1" x14ac:dyDescent="0.7">
      <c r="A316" s="20"/>
      <c r="B316" s="20"/>
      <c r="C316" s="2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row>
    <row r="317" spans="1:43" ht="15.75" customHeight="1" x14ac:dyDescent="0.7">
      <c r="A317" s="20"/>
      <c r="B317" s="20"/>
      <c r="C317" s="2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row>
    <row r="318" spans="1:43" ht="15.75" customHeight="1" x14ac:dyDescent="0.7">
      <c r="A318" s="20"/>
      <c r="B318" s="20"/>
      <c r="C318" s="2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row>
    <row r="319" spans="1:43" ht="15.75" customHeight="1" x14ac:dyDescent="0.7">
      <c r="A319" s="20"/>
      <c r="B319" s="20"/>
      <c r="C319" s="2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row>
    <row r="320" spans="1:43" ht="15.75" customHeight="1" x14ac:dyDescent="0.7">
      <c r="A320" s="20"/>
      <c r="B320" s="20"/>
      <c r="C320" s="2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row>
    <row r="321" spans="1:43" ht="15.75" customHeight="1" x14ac:dyDescent="0.7">
      <c r="A321" s="20"/>
      <c r="B321" s="20"/>
      <c r="C321" s="2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row>
    <row r="322" spans="1:43" ht="15.75" customHeight="1" x14ac:dyDescent="0.7">
      <c r="A322" s="20"/>
      <c r="B322" s="20"/>
      <c r="C322" s="2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row>
    <row r="323" spans="1:43" ht="15.75" customHeight="1" x14ac:dyDescent="0.7">
      <c r="A323" s="20"/>
      <c r="B323" s="20"/>
      <c r="C323" s="2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row>
    <row r="324" spans="1:43" ht="15.75" customHeight="1" x14ac:dyDescent="0.7">
      <c r="A324" s="20"/>
      <c r="B324" s="20"/>
      <c r="C324" s="2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row>
    <row r="325" spans="1:43" ht="15.75" customHeight="1" x14ac:dyDescent="0.7">
      <c r="A325" s="20"/>
      <c r="B325" s="20"/>
      <c r="C325" s="2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row>
    <row r="326" spans="1:43" ht="15.75" customHeight="1" x14ac:dyDescent="0.7">
      <c r="A326" s="20"/>
      <c r="B326" s="20"/>
      <c r="C326" s="2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row>
    <row r="327" spans="1:43" ht="15.75" customHeight="1" x14ac:dyDescent="0.7">
      <c r="A327" s="20"/>
      <c r="B327" s="20"/>
      <c r="C327" s="2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row>
    <row r="328" spans="1:43" ht="15.75" customHeight="1" x14ac:dyDescent="0.7">
      <c r="A328" s="20"/>
      <c r="B328" s="20"/>
      <c r="C328" s="2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row>
    <row r="329" spans="1:43" ht="15.75" customHeight="1" x14ac:dyDescent="0.7">
      <c r="A329" s="20"/>
      <c r="B329" s="20"/>
      <c r="C329" s="2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row>
    <row r="330" spans="1:43" ht="15.75" customHeight="1" x14ac:dyDescent="0.7">
      <c r="A330" s="20"/>
      <c r="B330" s="20"/>
      <c r="C330" s="2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row>
    <row r="331" spans="1:43" ht="15.75" customHeight="1" x14ac:dyDescent="0.7">
      <c r="A331" s="20"/>
      <c r="B331" s="20"/>
      <c r="C331" s="2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row>
    <row r="332" spans="1:43" ht="15.75" customHeight="1" x14ac:dyDescent="0.7">
      <c r="A332" s="20"/>
      <c r="B332" s="20"/>
      <c r="C332" s="2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row>
    <row r="333" spans="1:43" ht="15.75" customHeight="1" x14ac:dyDescent="0.7">
      <c r="A333" s="20"/>
      <c r="B333" s="20"/>
      <c r="C333" s="2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row>
    <row r="334" spans="1:43" ht="15.75" customHeight="1" x14ac:dyDescent="0.7">
      <c r="A334" s="20"/>
      <c r="B334" s="20"/>
      <c r="C334" s="2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row>
    <row r="335" spans="1:43" ht="15.75" customHeight="1" x14ac:dyDescent="0.7">
      <c r="A335" s="20"/>
      <c r="B335" s="20"/>
      <c r="C335" s="2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row>
    <row r="336" spans="1:43" ht="15.75" customHeight="1" x14ac:dyDescent="0.7">
      <c r="A336" s="20"/>
      <c r="B336" s="20"/>
      <c r="C336" s="2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row>
    <row r="337" spans="1:43" ht="15.75" customHeight="1" x14ac:dyDescent="0.7">
      <c r="A337" s="20"/>
      <c r="B337" s="20"/>
      <c r="C337" s="2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row>
    <row r="338" spans="1:43" ht="15.75" customHeight="1" x14ac:dyDescent="0.7">
      <c r="A338" s="20"/>
      <c r="B338" s="20"/>
      <c r="C338" s="2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row>
    <row r="339" spans="1:43" ht="15.75" customHeight="1" x14ac:dyDescent="0.7">
      <c r="A339" s="20"/>
      <c r="B339" s="20"/>
      <c r="C339" s="2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row>
    <row r="340" spans="1:43" ht="15.75" customHeight="1" x14ac:dyDescent="0.7">
      <c r="A340" s="20"/>
      <c r="B340" s="20"/>
      <c r="C340" s="2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row>
    <row r="341" spans="1:43" ht="15.75" customHeight="1" x14ac:dyDescent="0.7">
      <c r="A341" s="20"/>
      <c r="B341" s="20"/>
      <c r="C341" s="2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row>
    <row r="342" spans="1:43" ht="15.75" customHeight="1" x14ac:dyDescent="0.7">
      <c r="A342" s="20"/>
      <c r="B342" s="20"/>
      <c r="C342" s="2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row>
    <row r="343" spans="1:43" ht="15.75" customHeight="1" x14ac:dyDescent="0.7">
      <c r="A343" s="20"/>
      <c r="B343" s="20"/>
      <c r="C343" s="2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row>
    <row r="344" spans="1:43" ht="15.75" customHeight="1" x14ac:dyDescent="0.7">
      <c r="A344" s="20"/>
      <c r="B344" s="20"/>
      <c r="C344" s="2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row>
    <row r="345" spans="1:43" ht="15.75" customHeight="1" x14ac:dyDescent="0.7">
      <c r="A345" s="20"/>
      <c r="B345" s="20"/>
      <c r="C345" s="2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row>
    <row r="346" spans="1:43" ht="15.75" customHeight="1" x14ac:dyDescent="0.7">
      <c r="A346" s="20"/>
      <c r="B346" s="20"/>
      <c r="C346" s="2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row>
    <row r="347" spans="1:43" ht="15.75" customHeight="1" x14ac:dyDescent="0.7">
      <c r="A347" s="20"/>
      <c r="B347" s="20"/>
      <c r="C347" s="2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row>
    <row r="348" spans="1:43" ht="15.75" customHeight="1" x14ac:dyDescent="0.7">
      <c r="A348" s="20"/>
      <c r="B348" s="20"/>
      <c r="C348" s="2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row>
    <row r="349" spans="1:43" ht="15.75" customHeight="1" x14ac:dyDescent="0.7">
      <c r="A349" s="20"/>
      <c r="B349" s="20"/>
      <c r="C349" s="2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row>
    <row r="350" spans="1:43" ht="15.75" customHeight="1" x14ac:dyDescent="0.7">
      <c r="A350" s="20"/>
      <c r="B350" s="20"/>
      <c r="C350" s="2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row>
    <row r="351" spans="1:43" ht="15.75" customHeight="1" x14ac:dyDescent="0.7">
      <c r="A351" s="20"/>
      <c r="B351" s="20"/>
      <c r="C351" s="2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row>
    <row r="352" spans="1:43" ht="15.75" customHeight="1" x14ac:dyDescent="0.7">
      <c r="A352" s="20"/>
      <c r="B352" s="20"/>
      <c r="C352" s="2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row>
    <row r="353" spans="1:43" ht="15.75" customHeight="1" x14ac:dyDescent="0.7">
      <c r="A353" s="20"/>
      <c r="B353" s="20"/>
      <c r="C353" s="2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row>
    <row r="354" spans="1:43" ht="15.75" customHeight="1" x14ac:dyDescent="0.7">
      <c r="A354" s="20"/>
      <c r="B354" s="20"/>
      <c r="C354" s="2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row>
    <row r="355" spans="1:43" ht="15.75" customHeight="1" x14ac:dyDescent="0.7">
      <c r="A355" s="20"/>
      <c r="B355" s="20"/>
      <c r="C355" s="2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row>
    <row r="356" spans="1:43" ht="15.75" customHeight="1" x14ac:dyDescent="0.7">
      <c r="A356" s="20"/>
      <c r="B356" s="20"/>
      <c r="C356" s="2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row>
    <row r="357" spans="1:43" ht="15.75" customHeight="1" x14ac:dyDescent="0.7">
      <c r="A357" s="20"/>
      <c r="B357" s="20"/>
      <c r="C357" s="2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row>
    <row r="358" spans="1:43" ht="15.75" customHeight="1" x14ac:dyDescent="0.7">
      <c r="A358" s="20"/>
      <c r="B358" s="20"/>
      <c r="C358" s="2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row>
    <row r="359" spans="1:43" ht="15.75" customHeight="1" x14ac:dyDescent="0.7">
      <c r="A359" s="20"/>
      <c r="B359" s="20"/>
      <c r="C359" s="2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row>
    <row r="360" spans="1:43" ht="15.75" customHeight="1" x14ac:dyDescent="0.7">
      <c r="A360" s="20"/>
      <c r="B360" s="20"/>
      <c r="C360" s="2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row>
    <row r="361" spans="1:43" ht="15.75" customHeight="1" x14ac:dyDescent="0.7">
      <c r="A361" s="20"/>
      <c r="B361" s="20"/>
      <c r="C361" s="2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row>
    <row r="362" spans="1:43" ht="15.75" customHeight="1" x14ac:dyDescent="0.7">
      <c r="A362" s="20"/>
      <c r="B362" s="20"/>
      <c r="C362" s="2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row>
    <row r="363" spans="1:43" ht="15.75" customHeight="1" x14ac:dyDescent="0.7">
      <c r="A363" s="20"/>
      <c r="B363" s="20"/>
      <c r="C363" s="2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row>
    <row r="364" spans="1:43" ht="15.75" customHeight="1" x14ac:dyDescent="0.7">
      <c r="A364" s="20"/>
      <c r="B364" s="20"/>
      <c r="C364" s="2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row>
    <row r="365" spans="1:43" ht="15.75" customHeight="1" x14ac:dyDescent="0.7">
      <c r="A365" s="20"/>
      <c r="B365" s="20"/>
      <c r="C365" s="2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row>
    <row r="366" spans="1:43" ht="15.75" customHeight="1" x14ac:dyDescent="0.7">
      <c r="A366" s="20"/>
      <c r="B366" s="20"/>
      <c r="C366" s="2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row>
    <row r="367" spans="1:43" ht="15.75" customHeight="1" x14ac:dyDescent="0.7">
      <c r="A367" s="20"/>
      <c r="B367" s="20"/>
      <c r="C367" s="2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row>
    <row r="368" spans="1:43" ht="15.75" customHeight="1" x14ac:dyDescent="0.7">
      <c r="A368" s="20"/>
      <c r="B368" s="20"/>
      <c r="C368" s="2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row>
    <row r="369" spans="1:43" ht="15.75" customHeight="1" x14ac:dyDescent="0.7">
      <c r="A369" s="20"/>
      <c r="B369" s="20"/>
      <c r="C369" s="2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row>
    <row r="370" spans="1:43" ht="15.75" customHeight="1" x14ac:dyDescent="0.7">
      <c r="A370" s="20"/>
      <c r="B370" s="20"/>
      <c r="C370" s="2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row>
    <row r="371" spans="1:43" ht="15.75" customHeight="1" x14ac:dyDescent="0.7">
      <c r="A371" s="20"/>
      <c r="B371" s="20"/>
      <c r="C371" s="2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row>
    <row r="372" spans="1:43" ht="15.75" customHeight="1" x14ac:dyDescent="0.7">
      <c r="A372" s="20"/>
      <c r="B372" s="20"/>
      <c r="C372" s="2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row>
    <row r="373" spans="1:43" ht="15.75" customHeight="1" x14ac:dyDescent="0.7">
      <c r="A373" s="20"/>
      <c r="B373" s="20"/>
      <c r="C373" s="2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row>
    <row r="374" spans="1:43" ht="15.75" customHeight="1" x14ac:dyDescent="0.7">
      <c r="A374" s="20"/>
      <c r="B374" s="20"/>
      <c r="C374" s="2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row>
    <row r="375" spans="1:43" ht="15.75" customHeight="1" x14ac:dyDescent="0.7">
      <c r="A375" s="20"/>
      <c r="B375" s="20"/>
      <c r="C375" s="2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row>
    <row r="376" spans="1:43" ht="15.75" customHeight="1" x14ac:dyDescent="0.7">
      <c r="A376" s="20"/>
      <c r="B376" s="20"/>
      <c r="C376" s="2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row>
    <row r="377" spans="1:43" ht="15.75" customHeight="1" x14ac:dyDescent="0.7">
      <c r="A377" s="20"/>
      <c r="B377" s="20"/>
      <c r="C377" s="2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row>
    <row r="378" spans="1:43" ht="15.75" customHeight="1" x14ac:dyDescent="0.7">
      <c r="A378" s="20"/>
      <c r="B378" s="20"/>
      <c r="C378" s="2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row>
    <row r="379" spans="1:43" ht="15.75" customHeight="1" x14ac:dyDescent="0.7">
      <c r="A379" s="20"/>
      <c r="B379" s="20"/>
      <c r="C379" s="2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row>
    <row r="380" spans="1:43" ht="15.75" customHeight="1" x14ac:dyDescent="0.7">
      <c r="A380" s="20"/>
      <c r="B380" s="20"/>
      <c r="C380" s="2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row>
    <row r="381" spans="1:43" ht="15.75" customHeight="1" x14ac:dyDescent="0.7">
      <c r="A381" s="20"/>
      <c r="B381" s="20"/>
      <c r="C381" s="2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row>
    <row r="382" spans="1:43" ht="15.75" customHeight="1" x14ac:dyDescent="0.7">
      <c r="A382" s="20"/>
      <c r="B382" s="20"/>
      <c r="C382" s="2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row>
    <row r="383" spans="1:43" ht="15.75" customHeight="1" x14ac:dyDescent="0.7">
      <c r="A383" s="20"/>
      <c r="B383" s="20"/>
      <c r="C383" s="2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row>
    <row r="384" spans="1:43" ht="15.75" customHeight="1" x14ac:dyDescent="0.7">
      <c r="A384" s="20"/>
      <c r="B384" s="20"/>
      <c r="C384" s="2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row>
    <row r="385" spans="1:43" ht="15.75" customHeight="1" x14ac:dyDescent="0.7">
      <c r="A385" s="20"/>
      <c r="B385" s="20"/>
      <c r="C385" s="2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row>
    <row r="386" spans="1:43" ht="15.75" customHeight="1" x14ac:dyDescent="0.7">
      <c r="A386" s="20"/>
      <c r="B386" s="20"/>
      <c r="C386" s="2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row>
    <row r="387" spans="1:43" ht="15.75" customHeight="1" x14ac:dyDescent="0.7">
      <c r="A387" s="20"/>
      <c r="B387" s="20"/>
      <c r="C387" s="2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row>
    <row r="388" spans="1:43" ht="15.75" customHeight="1" x14ac:dyDescent="0.7">
      <c r="A388" s="20"/>
      <c r="B388" s="20"/>
      <c r="C388" s="2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row>
    <row r="389" spans="1:43" ht="15.75" customHeight="1" x14ac:dyDescent="0.7">
      <c r="A389" s="20"/>
      <c r="B389" s="20"/>
      <c r="C389" s="2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row>
    <row r="390" spans="1:43" ht="15.75" customHeight="1" x14ac:dyDescent="0.7">
      <c r="A390" s="20"/>
      <c r="B390" s="20"/>
      <c r="C390" s="2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row>
    <row r="391" spans="1:43" ht="15.75" customHeight="1" x14ac:dyDescent="0.7">
      <c r="A391" s="20"/>
      <c r="B391" s="20"/>
      <c r="C391" s="2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row>
    <row r="392" spans="1:43" ht="15.75" customHeight="1" x14ac:dyDescent="0.7">
      <c r="A392" s="20"/>
      <c r="B392" s="20"/>
      <c r="C392" s="2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row>
    <row r="393" spans="1:43" ht="15.75" customHeight="1" x14ac:dyDescent="0.7">
      <c r="A393" s="20"/>
      <c r="B393" s="20"/>
      <c r="C393" s="2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row>
    <row r="394" spans="1:43" ht="15.75" customHeight="1" x14ac:dyDescent="0.7">
      <c r="A394" s="20"/>
      <c r="B394" s="20"/>
      <c r="C394" s="2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row>
    <row r="395" spans="1:43" ht="15.75" customHeight="1" x14ac:dyDescent="0.7">
      <c r="A395" s="20"/>
      <c r="B395" s="20"/>
      <c r="C395" s="2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row>
    <row r="396" spans="1:43" ht="15.75" customHeight="1" x14ac:dyDescent="0.7">
      <c r="A396" s="20"/>
      <c r="B396" s="20"/>
      <c r="C396" s="2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row>
    <row r="397" spans="1:43" ht="15.75" customHeight="1" x14ac:dyDescent="0.7">
      <c r="A397" s="20"/>
      <c r="B397" s="20"/>
      <c r="C397" s="2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row>
    <row r="398" spans="1:43" ht="15.75" customHeight="1" x14ac:dyDescent="0.7">
      <c r="A398" s="20"/>
      <c r="B398" s="20"/>
      <c r="C398" s="2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row>
    <row r="399" spans="1:43" ht="15.75" customHeight="1" x14ac:dyDescent="0.7">
      <c r="A399" s="20"/>
      <c r="B399" s="20"/>
      <c r="C399" s="2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row>
    <row r="400" spans="1:43" ht="15.75" customHeight="1" x14ac:dyDescent="0.7">
      <c r="A400" s="20"/>
      <c r="B400" s="20"/>
      <c r="C400" s="2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row>
    <row r="401" spans="1:43" ht="15.75" customHeight="1" x14ac:dyDescent="0.7">
      <c r="A401" s="20"/>
      <c r="B401" s="20"/>
      <c r="C401" s="2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row>
    <row r="402" spans="1:43" ht="15.75" customHeight="1" x14ac:dyDescent="0.7">
      <c r="A402" s="20"/>
      <c r="B402" s="20"/>
      <c r="C402" s="2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row>
    <row r="403" spans="1:43" ht="15.75" customHeight="1" x14ac:dyDescent="0.7">
      <c r="A403" s="20"/>
      <c r="B403" s="20"/>
      <c r="C403" s="2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row>
    <row r="404" spans="1:43" ht="15.75" customHeight="1" x14ac:dyDescent="0.7">
      <c r="A404" s="20"/>
      <c r="B404" s="20"/>
      <c r="C404" s="2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row>
    <row r="405" spans="1:43" ht="15.75" customHeight="1" x14ac:dyDescent="0.7">
      <c r="A405" s="20"/>
      <c r="B405" s="20"/>
      <c r="C405" s="2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row>
    <row r="406" spans="1:43" ht="15.75" customHeight="1" x14ac:dyDescent="0.7">
      <c r="A406" s="20"/>
      <c r="B406" s="20"/>
      <c r="C406" s="2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row>
    <row r="407" spans="1:43" ht="15.75" customHeight="1" x14ac:dyDescent="0.7">
      <c r="A407" s="20"/>
      <c r="B407" s="20"/>
      <c r="C407" s="2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row>
    <row r="408" spans="1:43" ht="15.75" customHeight="1" x14ac:dyDescent="0.7">
      <c r="A408" s="20"/>
      <c r="B408" s="20"/>
      <c r="C408" s="2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row>
    <row r="409" spans="1:43" ht="15.75" customHeight="1" x14ac:dyDescent="0.7">
      <c r="A409" s="20"/>
      <c r="B409" s="20"/>
      <c r="C409" s="2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row>
    <row r="410" spans="1:43" ht="15.75" customHeight="1" x14ac:dyDescent="0.7">
      <c r="A410" s="20"/>
      <c r="B410" s="20"/>
      <c r="C410" s="2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row>
    <row r="411" spans="1:43" ht="15.75" customHeight="1" x14ac:dyDescent="0.7">
      <c r="A411" s="20"/>
      <c r="B411" s="20"/>
      <c r="C411" s="2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row>
    <row r="412" spans="1:43" ht="15.75" customHeight="1" x14ac:dyDescent="0.7">
      <c r="A412" s="20"/>
      <c r="B412" s="20"/>
      <c r="C412" s="2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row>
    <row r="413" spans="1:43" ht="15.75" customHeight="1" x14ac:dyDescent="0.7">
      <c r="A413" s="20"/>
      <c r="B413" s="20"/>
      <c r="C413" s="2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row>
    <row r="414" spans="1:43" ht="15.75" customHeight="1" x14ac:dyDescent="0.7">
      <c r="A414" s="20"/>
      <c r="B414" s="20"/>
      <c r="C414" s="2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row>
    <row r="415" spans="1:43" ht="15.75" customHeight="1" x14ac:dyDescent="0.7">
      <c r="A415" s="20"/>
      <c r="B415" s="20"/>
      <c r="C415" s="2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row>
    <row r="416" spans="1:43" ht="15.75" customHeight="1" x14ac:dyDescent="0.7">
      <c r="A416" s="20"/>
      <c r="B416" s="20"/>
      <c r="C416" s="2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row>
    <row r="417" spans="1:43" ht="15.75" customHeight="1" x14ac:dyDescent="0.7">
      <c r="A417" s="20"/>
      <c r="B417" s="20"/>
      <c r="C417" s="2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row>
    <row r="418" spans="1:43" ht="15.75" customHeight="1" x14ac:dyDescent="0.7">
      <c r="A418" s="20"/>
      <c r="B418" s="20"/>
      <c r="C418" s="2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row>
    <row r="419" spans="1:43" ht="15.75" customHeight="1" x14ac:dyDescent="0.7">
      <c r="A419" s="20"/>
      <c r="B419" s="20"/>
      <c r="C419" s="2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row>
    <row r="420" spans="1:43" ht="15.75" customHeight="1" x14ac:dyDescent="0.7">
      <c r="A420" s="20"/>
      <c r="B420" s="20"/>
      <c r="C420" s="2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row>
    <row r="421" spans="1:43" ht="15.75" customHeight="1" x14ac:dyDescent="0.7">
      <c r="A421" s="20"/>
      <c r="B421" s="20"/>
      <c r="C421" s="2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row>
    <row r="422" spans="1:43" ht="15.75" customHeight="1" x14ac:dyDescent="0.7">
      <c r="A422" s="20"/>
      <c r="B422" s="20"/>
      <c r="C422" s="2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row>
    <row r="423" spans="1:43" ht="15.75" customHeight="1" x14ac:dyDescent="0.7">
      <c r="A423" s="20"/>
      <c r="B423" s="20"/>
      <c r="C423" s="2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row>
    <row r="424" spans="1:43" ht="15.75" customHeight="1" x14ac:dyDescent="0.7">
      <c r="A424" s="20"/>
      <c r="B424" s="20"/>
      <c r="C424" s="2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row>
    <row r="425" spans="1:43" ht="15.75" customHeight="1" x14ac:dyDescent="0.7">
      <c r="A425" s="20"/>
      <c r="B425" s="20"/>
      <c r="C425" s="2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row>
    <row r="426" spans="1:43" ht="15.75" customHeight="1" x14ac:dyDescent="0.7">
      <c r="A426" s="20"/>
      <c r="B426" s="20"/>
      <c r="C426" s="2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row>
    <row r="427" spans="1:43" ht="15.75" customHeight="1" x14ac:dyDescent="0.7">
      <c r="A427" s="20"/>
      <c r="B427" s="20"/>
      <c r="C427" s="2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row>
    <row r="428" spans="1:43" ht="15.75" customHeight="1" x14ac:dyDescent="0.7">
      <c r="A428" s="20"/>
      <c r="B428" s="20"/>
      <c r="C428" s="2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row>
    <row r="429" spans="1:43" ht="15.75" customHeight="1" x14ac:dyDescent="0.7">
      <c r="A429" s="20"/>
      <c r="B429" s="20"/>
      <c r="C429" s="2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row>
    <row r="430" spans="1:43" ht="15.75" customHeight="1" x14ac:dyDescent="0.7">
      <c r="A430" s="20"/>
      <c r="B430" s="20"/>
      <c r="C430" s="2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row>
    <row r="431" spans="1:43" ht="15.75" customHeight="1" x14ac:dyDescent="0.7">
      <c r="A431" s="20"/>
      <c r="B431" s="20"/>
      <c r="C431" s="2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row>
    <row r="432" spans="1:43" ht="15.75" customHeight="1" x14ac:dyDescent="0.7">
      <c r="A432" s="20"/>
      <c r="B432" s="20"/>
      <c r="C432" s="2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row>
    <row r="433" spans="1:43" ht="15.75" customHeight="1" x14ac:dyDescent="0.7">
      <c r="A433" s="20"/>
      <c r="B433" s="20"/>
      <c r="C433" s="2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row>
    <row r="434" spans="1:43" ht="15.75" customHeight="1" x14ac:dyDescent="0.7">
      <c r="A434" s="20"/>
      <c r="B434" s="20"/>
      <c r="C434" s="2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row>
    <row r="435" spans="1:43" ht="15.75" customHeight="1" x14ac:dyDescent="0.7">
      <c r="A435" s="20"/>
      <c r="B435" s="20"/>
      <c r="C435" s="2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row>
    <row r="436" spans="1:43" ht="15.75" customHeight="1" x14ac:dyDescent="0.7">
      <c r="A436" s="20"/>
      <c r="B436" s="20"/>
      <c r="C436" s="2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row>
    <row r="437" spans="1:43" ht="15.75" customHeight="1" x14ac:dyDescent="0.7">
      <c r="A437" s="20"/>
      <c r="B437" s="20"/>
      <c r="C437" s="2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row>
    <row r="438" spans="1:43" ht="15.75" customHeight="1" x14ac:dyDescent="0.7">
      <c r="A438" s="20"/>
      <c r="B438" s="20"/>
      <c r="C438" s="2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row>
    <row r="439" spans="1:43" ht="15.75" customHeight="1" x14ac:dyDescent="0.7">
      <c r="A439" s="20"/>
      <c r="B439" s="20"/>
      <c r="C439" s="2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row>
    <row r="440" spans="1:43" ht="15.75" customHeight="1" x14ac:dyDescent="0.7">
      <c r="A440" s="20"/>
      <c r="B440" s="20"/>
      <c r="C440" s="2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row>
    <row r="441" spans="1:43" ht="15.75" customHeight="1" x14ac:dyDescent="0.7">
      <c r="A441" s="20"/>
      <c r="B441" s="20"/>
      <c r="C441" s="2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row>
    <row r="442" spans="1:43" ht="15.75" customHeight="1" x14ac:dyDescent="0.7">
      <c r="A442" s="20"/>
      <c r="B442" s="20"/>
      <c r="C442" s="2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row>
    <row r="443" spans="1:43" ht="15.75" customHeight="1" x14ac:dyDescent="0.7">
      <c r="A443" s="20"/>
      <c r="B443" s="20"/>
      <c r="C443" s="2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row>
    <row r="444" spans="1:43" ht="15.75" customHeight="1" x14ac:dyDescent="0.7">
      <c r="A444" s="20"/>
      <c r="B444" s="20"/>
      <c r="C444" s="2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row>
    <row r="445" spans="1:43" ht="15.75" customHeight="1" x14ac:dyDescent="0.7">
      <c r="A445" s="20"/>
      <c r="B445" s="20"/>
      <c r="C445" s="2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row>
    <row r="446" spans="1:43" ht="15.75" customHeight="1" x14ac:dyDescent="0.7">
      <c r="A446" s="20"/>
      <c r="B446" s="20"/>
      <c r="C446" s="2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row>
    <row r="447" spans="1:43" ht="15.75" customHeight="1" x14ac:dyDescent="0.7">
      <c r="A447" s="20"/>
      <c r="B447" s="20"/>
      <c r="C447" s="2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row>
    <row r="448" spans="1:43" ht="15.75" customHeight="1" x14ac:dyDescent="0.7">
      <c r="A448" s="20"/>
      <c r="B448" s="20"/>
      <c r="C448" s="2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row>
    <row r="449" spans="1:43" ht="15.75" customHeight="1" x14ac:dyDescent="0.7">
      <c r="A449" s="20"/>
      <c r="B449" s="20"/>
      <c r="C449" s="2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row>
    <row r="450" spans="1:43" ht="15.75" customHeight="1" x14ac:dyDescent="0.7">
      <c r="A450" s="20"/>
      <c r="B450" s="20"/>
      <c r="C450" s="2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row>
    <row r="451" spans="1:43" ht="15.75" customHeight="1" x14ac:dyDescent="0.7">
      <c r="A451" s="20"/>
      <c r="B451" s="20"/>
      <c r="C451" s="2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row>
    <row r="452" spans="1:43" ht="15.75" customHeight="1" x14ac:dyDescent="0.7">
      <c r="A452" s="20"/>
      <c r="B452" s="20"/>
      <c r="C452" s="2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row>
    <row r="453" spans="1:43" ht="15.75" customHeight="1" x14ac:dyDescent="0.7">
      <c r="A453" s="20"/>
      <c r="B453" s="20"/>
      <c r="C453" s="2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row>
    <row r="454" spans="1:43" ht="15.75" customHeight="1" x14ac:dyDescent="0.7">
      <c r="A454" s="20"/>
      <c r="B454" s="20"/>
      <c r="C454" s="2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row>
    <row r="455" spans="1:43" ht="15.75" customHeight="1" x14ac:dyDescent="0.7">
      <c r="A455" s="20"/>
      <c r="B455" s="20"/>
      <c r="C455" s="2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row>
    <row r="456" spans="1:43" ht="15.75" customHeight="1" x14ac:dyDescent="0.7">
      <c r="A456" s="20"/>
      <c r="B456" s="20"/>
      <c r="C456" s="2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row>
    <row r="457" spans="1:43" ht="15.75" customHeight="1" x14ac:dyDescent="0.7">
      <c r="A457" s="20"/>
      <c r="B457" s="20"/>
      <c r="C457" s="2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row>
    <row r="458" spans="1:43" ht="15.75" customHeight="1" x14ac:dyDescent="0.7">
      <c r="A458" s="20"/>
      <c r="B458" s="20"/>
      <c r="C458" s="2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row>
    <row r="459" spans="1:43" ht="15.75" customHeight="1" x14ac:dyDescent="0.7">
      <c r="A459" s="20"/>
      <c r="B459" s="20"/>
      <c r="C459" s="2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row>
    <row r="460" spans="1:43" ht="15.75" customHeight="1" x14ac:dyDescent="0.7">
      <c r="A460" s="20"/>
      <c r="B460" s="20"/>
      <c r="C460" s="2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row>
    <row r="461" spans="1:43" ht="15.75" customHeight="1" x14ac:dyDescent="0.7">
      <c r="A461" s="20"/>
      <c r="B461" s="20"/>
      <c r="C461" s="2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row>
    <row r="462" spans="1:43" ht="15.75" customHeight="1" x14ac:dyDescent="0.7">
      <c r="A462" s="20"/>
      <c r="B462" s="20"/>
      <c r="C462" s="2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row>
    <row r="463" spans="1:43" ht="15.75" customHeight="1" x14ac:dyDescent="0.7">
      <c r="A463" s="20"/>
      <c r="B463" s="20"/>
      <c r="C463" s="2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row>
    <row r="464" spans="1:43" ht="15.75" customHeight="1" x14ac:dyDescent="0.7">
      <c r="A464" s="20"/>
      <c r="B464" s="20"/>
      <c r="C464" s="2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row>
    <row r="465" spans="1:43" ht="15.75" customHeight="1" x14ac:dyDescent="0.7">
      <c r="A465" s="20"/>
      <c r="B465" s="20"/>
      <c r="C465" s="2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row>
    <row r="466" spans="1:43" ht="15.75" customHeight="1" x14ac:dyDescent="0.7">
      <c r="A466" s="20"/>
      <c r="B466" s="20"/>
      <c r="C466" s="2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row>
    <row r="467" spans="1:43" ht="15.75" customHeight="1" x14ac:dyDescent="0.7">
      <c r="A467" s="20"/>
      <c r="B467" s="20"/>
      <c r="C467" s="2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row>
    <row r="468" spans="1:43" ht="15.75" customHeight="1" x14ac:dyDescent="0.7">
      <c r="A468" s="20"/>
      <c r="B468" s="20"/>
      <c r="C468" s="2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row>
    <row r="469" spans="1:43" ht="15.75" customHeight="1" x14ac:dyDescent="0.7">
      <c r="A469" s="20"/>
      <c r="B469" s="20"/>
      <c r="C469" s="2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row>
    <row r="470" spans="1:43" ht="15.75" customHeight="1" x14ac:dyDescent="0.7">
      <c r="A470" s="20"/>
      <c r="B470" s="20"/>
      <c r="C470" s="2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row>
    <row r="471" spans="1:43" ht="15.75" customHeight="1" x14ac:dyDescent="0.7">
      <c r="A471" s="20"/>
      <c r="B471" s="20"/>
      <c r="C471" s="2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row>
    <row r="472" spans="1:43" ht="15.75" customHeight="1" x14ac:dyDescent="0.7">
      <c r="A472" s="20"/>
      <c r="B472" s="20"/>
      <c r="C472" s="2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row>
    <row r="473" spans="1:43" ht="15.75" customHeight="1" x14ac:dyDescent="0.7">
      <c r="A473" s="20"/>
      <c r="B473" s="20"/>
      <c r="C473" s="2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row>
    <row r="474" spans="1:43" ht="15.75" customHeight="1" x14ac:dyDescent="0.7">
      <c r="A474" s="20"/>
      <c r="B474" s="20"/>
      <c r="C474" s="2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row>
    <row r="475" spans="1:43" ht="15.75" customHeight="1" x14ac:dyDescent="0.7">
      <c r="A475" s="20"/>
      <c r="B475" s="20"/>
      <c r="C475" s="2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row>
    <row r="476" spans="1:43" ht="15.75" customHeight="1" x14ac:dyDescent="0.7">
      <c r="A476" s="20"/>
      <c r="B476" s="20"/>
      <c r="C476" s="2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row>
    <row r="477" spans="1:43" ht="15.75" customHeight="1" x14ac:dyDescent="0.7">
      <c r="A477" s="20"/>
      <c r="B477" s="20"/>
      <c r="C477" s="2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row>
    <row r="478" spans="1:43" ht="15.75" customHeight="1" x14ac:dyDescent="0.7">
      <c r="A478" s="20"/>
      <c r="B478" s="20"/>
      <c r="C478" s="2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row>
    <row r="479" spans="1:43" ht="15.75" customHeight="1" x14ac:dyDescent="0.7">
      <c r="A479" s="20"/>
      <c r="B479" s="20"/>
      <c r="C479" s="2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row>
    <row r="480" spans="1:43" ht="15.75" customHeight="1" x14ac:dyDescent="0.7">
      <c r="A480" s="20"/>
      <c r="B480" s="20"/>
      <c r="C480" s="2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row>
    <row r="481" spans="1:43" ht="15.75" customHeight="1" x14ac:dyDescent="0.7">
      <c r="A481" s="20"/>
      <c r="B481" s="20"/>
      <c r="C481" s="2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row>
    <row r="482" spans="1:43" ht="15.75" customHeight="1" x14ac:dyDescent="0.7">
      <c r="A482" s="20"/>
      <c r="B482" s="20"/>
      <c r="C482" s="2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row>
    <row r="483" spans="1:43" ht="15.75" customHeight="1" x14ac:dyDescent="0.7">
      <c r="A483" s="20"/>
      <c r="B483" s="20"/>
      <c r="C483" s="2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row>
    <row r="484" spans="1:43" ht="15.75" customHeight="1" x14ac:dyDescent="0.7">
      <c r="A484" s="20"/>
      <c r="B484" s="20"/>
      <c r="C484" s="2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row>
    <row r="485" spans="1:43" ht="15.75" customHeight="1" x14ac:dyDescent="0.7">
      <c r="A485" s="20"/>
      <c r="B485" s="20"/>
      <c r="C485" s="2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row>
    <row r="486" spans="1:43" ht="15.75" customHeight="1" x14ac:dyDescent="0.7">
      <c r="A486" s="20"/>
      <c r="B486" s="20"/>
      <c r="C486" s="2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row>
    <row r="487" spans="1:43" ht="15.75" customHeight="1" x14ac:dyDescent="0.7">
      <c r="A487" s="20"/>
      <c r="B487" s="20"/>
      <c r="C487" s="2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row>
    <row r="488" spans="1:43" ht="15.75" customHeight="1" x14ac:dyDescent="0.7">
      <c r="A488" s="20"/>
      <c r="B488" s="20"/>
      <c r="C488" s="2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row>
    <row r="489" spans="1:43" ht="15.75" customHeight="1" x14ac:dyDescent="0.7">
      <c r="A489" s="20"/>
      <c r="B489" s="20"/>
      <c r="C489" s="2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row>
    <row r="490" spans="1:43" ht="15.75" customHeight="1" x14ac:dyDescent="0.7">
      <c r="A490" s="20"/>
      <c r="B490" s="20"/>
      <c r="C490" s="2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row>
    <row r="491" spans="1:43" ht="15.75" customHeight="1" x14ac:dyDescent="0.7">
      <c r="A491" s="20"/>
      <c r="B491" s="20"/>
      <c r="C491" s="2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row>
    <row r="492" spans="1:43" ht="15.75" customHeight="1" x14ac:dyDescent="0.7">
      <c r="A492" s="20"/>
      <c r="B492" s="20"/>
      <c r="C492" s="2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row>
    <row r="493" spans="1:43" ht="15.75" customHeight="1" x14ac:dyDescent="0.7">
      <c r="A493" s="20"/>
      <c r="B493" s="20"/>
      <c r="C493" s="2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row>
    <row r="494" spans="1:43" ht="15.75" customHeight="1" x14ac:dyDescent="0.7">
      <c r="A494" s="20"/>
      <c r="B494" s="20"/>
      <c r="C494" s="2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row>
    <row r="495" spans="1:43" ht="15.75" customHeight="1" x14ac:dyDescent="0.7">
      <c r="A495" s="20"/>
      <c r="B495" s="20"/>
      <c r="C495" s="2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row>
    <row r="496" spans="1:43" ht="15.75" customHeight="1" x14ac:dyDescent="0.7">
      <c r="A496" s="20"/>
      <c r="B496" s="20"/>
      <c r="C496" s="2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row>
    <row r="497" spans="1:43" ht="15.75" customHeight="1" x14ac:dyDescent="0.7">
      <c r="A497" s="20"/>
      <c r="B497" s="20"/>
      <c r="C497" s="2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row>
    <row r="498" spans="1:43" ht="15.75" customHeight="1" x14ac:dyDescent="0.7">
      <c r="A498" s="20"/>
      <c r="B498" s="20"/>
      <c r="C498" s="2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row>
    <row r="499" spans="1:43" ht="15.75" customHeight="1" x14ac:dyDescent="0.7">
      <c r="A499" s="20"/>
      <c r="B499" s="20"/>
      <c r="C499" s="2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row>
    <row r="500" spans="1:43" ht="15.75" customHeight="1" x14ac:dyDescent="0.7">
      <c r="A500" s="20"/>
      <c r="B500" s="20"/>
      <c r="C500" s="2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row>
    <row r="501" spans="1:43" ht="15.75" customHeight="1" x14ac:dyDescent="0.7">
      <c r="A501" s="20"/>
      <c r="B501" s="20"/>
      <c r="C501" s="2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row>
    <row r="502" spans="1:43" ht="15.75" customHeight="1" x14ac:dyDescent="0.7">
      <c r="A502" s="20"/>
      <c r="B502" s="20"/>
      <c r="C502" s="2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row>
    <row r="503" spans="1:43" ht="15.75" customHeight="1" x14ac:dyDescent="0.7">
      <c r="A503" s="20"/>
      <c r="B503" s="20"/>
      <c r="C503" s="2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row>
    <row r="504" spans="1:43" ht="15.75" customHeight="1" x14ac:dyDescent="0.7">
      <c r="A504" s="20"/>
      <c r="B504" s="20"/>
      <c r="C504" s="2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row>
    <row r="505" spans="1:43" ht="15.75" customHeight="1" x14ac:dyDescent="0.7">
      <c r="A505" s="20"/>
      <c r="B505" s="20"/>
      <c r="C505" s="2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row>
    <row r="506" spans="1:43" ht="15.75" customHeight="1" x14ac:dyDescent="0.7">
      <c r="A506" s="20"/>
      <c r="B506" s="20"/>
      <c r="C506" s="2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row>
    <row r="507" spans="1:43" ht="15.75" customHeight="1" x14ac:dyDescent="0.7">
      <c r="A507" s="20"/>
      <c r="B507" s="20"/>
      <c r="C507" s="2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row>
    <row r="508" spans="1:43" ht="15.75" customHeight="1" x14ac:dyDescent="0.7">
      <c r="A508" s="20"/>
      <c r="B508" s="20"/>
      <c r="C508" s="2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row>
    <row r="509" spans="1:43" ht="15.75" customHeight="1" x14ac:dyDescent="0.7">
      <c r="A509" s="20"/>
      <c r="B509" s="20"/>
      <c r="C509" s="2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row>
    <row r="510" spans="1:43" ht="15.75" customHeight="1" x14ac:dyDescent="0.7">
      <c r="A510" s="20"/>
      <c r="B510" s="20"/>
      <c r="C510" s="2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row>
    <row r="511" spans="1:43" ht="15.75" customHeight="1" x14ac:dyDescent="0.7">
      <c r="A511" s="20"/>
      <c r="B511" s="20"/>
      <c r="C511" s="2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row>
    <row r="512" spans="1:43" ht="15.75" customHeight="1" x14ac:dyDescent="0.7">
      <c r="A512" s="20"/>
      <c r="B512" s="20"/>
      <c r="C512" s="2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row>
    <row r="513" spans="1:43" ht="15.75" customHeight="1" x14ac:dyDescent="0.7">
      <c r="A513" s="20"/>
      <c r="B513" s="20"/>
      <c r="C513" s="2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row>
    <row r="514" spans="1:43" ht="15.75" customHeight="1" x14ac:dyDescent="0.7">
      <c r="A514" s="20"/>
      <c r="B514" s="20"/>
      <c r="C514" s="2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row>
    <row r="515" spans="1:43" ht="15.75" customHeight="1" x14ac:dyDescent="0.7">
      <c r="A515" s="20"/>
      <c r="B515" s="20"/>
      <c r="C515" s="2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row>
    <row r="516" spans="1:43" ht="15.75" customHeight="1" x14ac:dyDescent="0.7">
      <c r="A516" s="20"/>
      <c r="B516" s="20"/>
      <c r="C516" s="2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row>
    <row r="517" spans="1:43" ht="15.75" customHeight="1" x14ac:dyDescent="0.7">
      <c r="A517" s="20"/>
      <c r="B517" s="20"/>
      <c r="C517" s="2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row>
    <row r="518" spans="1:43" ht="15.75" customHeight="1" x14ac:dyDescent="0.7">
      <c r="A518" s="20"/>
      <c r="B518" s="20"/>
      <c r="C518" s="2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row>
    <row r="519" spans="1:43" ht="15.75" customHeight="1" x14ac:dyDescent="0.7">
      <c r="A519" s="20"/>
      <c r="B519" s="20"/>
      <c r="C519" s="2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row>
    <row r="520" spans="1:43" ht="15.75" customHeight="1" x14ac:dyDescent="0.7">
      <c r="A520" s="20"/>
      <c r="B520" s="20"/>
      <c r="C520" s="2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row>
    <row r="521" spans="1:43" ht="15.75" customHeight="1" x14ac:dyDescent="0.7">
      <c r="A521" s="20"/>
      <c r="B521" s="20"/>
      <c r="C521" s="2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row>
    <row r="522" spans="1:43" ht="15.75" customHeight="1" x14ac:dyDescent="0.7">
      <c r="A522" s="20"/>
      <c r="B522" s="20"/>
      <c r="C522" s="2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row>
    <row r="523" spans="1:43" ht="15.75" customHeight="1" x14ac:dyDescent="0.7">
      <c r="A523" s="20"/>
      <c r="B523" s="20"/>
      <c r="C523" s="2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row>
    <row r="524" spans="1:43" ht="15.75" customHeight="1" x14ac:dyDescent="0.7">
      <c r="A524" s="20"/>
      <c r="B524" s="20"/>
      <c r="C524" s="2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row>
    <row r="525" spans="1:43" ht="15.75" customHeight="1" x14ac:dyDescent="0.7">
      <c r="A525" s="20"/>
      <c r="B525" s="20"/>
      <c r="C525" s="2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row>
    <row r="526" spans="1:43" ht="15.75" customHeight="1" x14ac:dyDescent="0.7">
      <c r="A526" s="20"/>
      <c r="B526" s="20"/>
      <c r="C526" s="2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row>
    <row r="527" spans="1:43" ht="15.75" customHeight="1" x14ac:dyDescent="0.7">
      <c r="A527" s="20"/>
      <c r="B527" s="20"/>
      <c r="C527" s="2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row>
    <row r="528" spans="1:43" ht="15.75" customHeight="1" x14ac:dyDescent="0.7">
      <c r="A528" s="20"/>
      <c r="B528" s="20"/>
      <c r="C528" s="2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row>
    <row r="529" spans="1:43" ht="15.75" customHeight="1" x14ac:dyDescent="0.7">
      <c r="A529" s="20"/>
      <c r="B529" s="20"/>
      <c r="C529" s="2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row>
    <row r="530" spans="1:43" ht="15.75" customHeight="1" x14ac:dyDescent="0.7">
      <c r="A530" s="20"/>
      <c r="B530" s="20"/>
      <c r="C530" s="2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row>
    <row r="531" spans="1:43" ht="15.75" customHeight="1" x14ac:dyDescent="0.7">
      <c r="A531" s="20"/>
      <c r="B531" s="20"/>
      <c r="C531" s="2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row>
    <row r="532" spans="1:43" ht="15.75" customHeight="1" x14ac:dyDescent="0.7">
      <c r="A532" s="20"/>
      <c r="B532" s="20"/>
      <c r="C532" s="2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row>
    <row r="533" spans="1:43" ht="15.75" customHeight="1" x14ac:dyDescent="0.7">
      <c r="A533" s="20"/>
      <c r="B533" s="20"/>
      <c r="C533" s="2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row>
    <row r="534" spans="1:43" ht="15.75" customHeight="1" x14ac:dyDescent="0.7">
      <c r="A534" s="20"/>
      <c r="B534" s="20"/>
      <c r="C534" s="2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row>
    <row r="535" spans="1:43" ht="15.75" customHeight="1" x14ac:dyDescent="0.7">
      <c r="A535" s="20"/>
      <c r="B535" s="20"/>
      <c r="C535" s="2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row>
    <row r="536" spans="1:43" ht="15.75" customHeight="1" x14ac:dyDescent="0.7">
      <c r="A536" s="20"/>
      <c r="B536" s="20"/>
      <c r="C536" s="2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row>
    <row r="537" spans="1:43" ht="15.75" customHeight="1" x14ac:dyDescent="0.7">
      <c r="A537" s="20"/>
      <c r="B537" s="20"/>
      <c r="C537" s="2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row>
    <row r="538" spans="1:43" ht="15.75" customHeight="1" x14ac:dyDescent="0.7">
      <c r="A538" s="20"/>
      <c r="B538" s="20"/>
      <c r="C538" s="2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row>
    <row r="539" spans="1:43" ht="15.75" customHeight="1" x14ac:dyDescent="0.7">
      <c r="A539" s="20"/>
      <c r="B539" s="20"/>
      <c r="C539" s="2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row>
    <row r="540" spans="1:43" ht="15.75" customHeight="1" x14ac:dyDescent="0.7">
      <c r="A540" s="20"/>
      <c r="B540" s="20"/>
      <c r="C540" s="2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row>
    <row r="541" spans="1:43" ht="15.75" customHeight="1" x14ac:dyDescent="0.7">
      <c r="A541" s="20"/>
      <c r="B541" s="20"/>
      <c r="C541" s="2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row>
    <row r="542" spans="1:43" ht="15.75" customHeight="1" x14ac:dyDescent="0.7">
      <c r="A542" s="20"/>
      <c r="B542" s="20"/>
      <c r="C542" s="2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row>
    <row r="543" spans="1:43" ht="15.75" customHeight="1" x14ac:dyDescent="0.7">
      <c r="A543" s="20"/>
      <c r="B543" s="20"/>
      <c r="C543" s="2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row>
    <row r="544" spans="1:43" ht="15.75" customHeight="1" x14ac:dyDescent="0.7">
      <c r="A544" s="20"/>
      <c r="B544" s="20"/>
      <c r="C544" s="2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row>
    <row r="545" spans="1:43" ht="15.75" customHeight="1" x14ac:dyDescent="0.7">
      <c r="A545" s="20"/>
      <c r="B545" s="20"/>
      <c r="C545" s="2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row>
    <row r="546" spans="1:43" ht="15.75" customHeight="1" x14ac:dyDescent="0.7">
      <c r="A546" s="20"/>
      <c r="B546" s="20"/>
      <c r="C546" s="2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row>
    <row r="547" spans="1:43" ht="15.75" customHeight="1" x14ac:dyDescent="0.7">
      <c r="A547" s="20"/>
      <c r="B547" s="20"/>
      <c r="C547" s="2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row>
    <row r="548" spans="1:43" ht="15.75" customHeight="1" x14ac:dyDescent="0.7">
      <c r="A548" s="20"/>
      <c r="B548" s="20"/>
      <c r="C548" s="2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row>
    <row r="549" spans="1:43" ht="15.75" customHeight="1" x14ac:dyDescent="0.7">
      <c r="A549" s="20"/>
      <c r="B549" s="20"/>
      <c r="C549" s="2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row>
    <row r="550" spans="1:43" ht="15.75" customHeight="1" x14ac:dyDescent="0.7">
      <c r="A550" s="20"/>
      <c r="B550" s="20"/>
      <c r="C550" s="2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row>
    <row r="551" spans="1:43" ht="15.75" customHeight="1" x14ac:dyDescent="0.7">
      <c r="A551" s="20"/>
      <c r="B551" s="20"/>
      <c r="C551" s="2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row>
    <row r="552" spans="1:43" ht="15.75" customHeight="1" x14ac:dyDescent="0.7">
      <c r="A552" s="20"/>
      <c r="B552" s="20"/>
      <c r="C552" s="2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row>
    <row r="553" spans="1:43" ht="15.75" customHeight="1" x14ac:dyDescent="0.7">
      <c r="A553" s="20"/>
      <c r="B553" s="20"/>
      <c r="C553" s="2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row>
    <row r="554" spans="1:43" ht="15.75" customHeight="1" x14ac:dyDescent="0.7">
      <c r="A554" s="20"/>
      <c r="B554" s="20"/>
      <c r="C554" s="2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row>
    <row r="555" spans="1:43" ht="15.75" customHeight="1" x14ac:dyDescent="0.7">
      <c r="A555" s="20"/>
      <c r="B555" s="20"/>
      <c r="C555" s="2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row>
    <row r="556" spans="1:43" ht="15.75" customHeight="1" x14ac:dyDescent="0.7">
      <c r="A556" s="20"/>
      <c r="B556" s="20"/>
      <c r="C556" s="2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row>
    <row r="557" spans="1:43" ht="15.75" customHeight="1" x14ac:dyDescent="0.7">
      <c r="A557" s="20"/>
      <c r="B557" s="20"/>
      <c r="C557" s="2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row>
    <row r="558" spans="1:43" ht="15.75" customHeight="1" x14ac:dyDescent="0.7">
      <c r="A558" s="20"/>
      <c r="B558" s="20"/>
      <c r="C558" s="2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row>
    <row r="559" spans="1:43" ht="15.75" customHeight="1" x14ac:dyDescent="0.7">
      <c r="A559" s="20"/>
      <c r="B559" s="20"/>
      <c r="C559" s="2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row>
    <row r="560" spans="1:43" ht="15.75" customHeight="1" x14ac:dyDescent="0.7">
      <c r="A560" s="20"/>
      <c r="B560" s="20"/>
      <c r="C560" s="2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row>
    <row r="561" spans="1:43" ht="15.75" customHeight="1" x14ac:dyDescent="0.7">
      <c r="A561" s="20"/>
      <c r="B561" s="20"/>
      <c r="C561" s="2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row>
    <row r="562" spans="1:43" ht="15.75" customHeight="1" x14ac:dyDescent="0.7">
      <c r="A562" s="20"/>
      <c r="B562" s="20"/>
      <c r="C562" s="2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row>
    <row r="563" spans="1:43" ht="15.75" customHeight="1" x14ac:dyDescent="0.7">
      <c r="A563" s="20"/>
      <c r="B563" s="20"/>
      <c r="C563" s="2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row>
    <row r="564" spans="1:43" ht="15.75" customHeight="1" x14ac:dyDescent="0.7">
      <c r="A564" s="20"/>
      <c r="B564" s="20"/>
      <c r="C564" s="2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row>
    <row r="565" spans="1:43" ht="15.75" customHeight="1" x14ac:dyDescent="0.7">
      <c r="A565" s="20"/>
      <c r="B565" s="20"/>
      <c r="C565" s="2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row>
    <row r="566" spans="1:43" ht="15.75" customHeight="1" x14ac:dyDescent="0.7">
      <c r="A566" s="20"/>
      <c r="B566" s="20"/>
      <c r="C566" s="2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row>
    <row r="567" spans="1:43" ht="15.75" customHeight="1" x14ac:dyDescent="0.7">
      <c r="A567" s="20"/>
      <c r="B567" s="20"/>
      <c r="C567" s="2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row>
    <row r="568" spans="1:43" ht="15.75" customHeight="1" x14ac:dyDescent="0.7">
      <c r="A568" s="20"/>
      <c r="B568" s="20"/>
      <c r="C568" s="2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row>
    <row r="569" spans="1:43" ht="15.75" customHeight="1" x14ac:dyDescent="0.7">
      <c r="A569" s="20"/>
      <c r="B569" s="20"/>
      <c r="C569" s="2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row>
    <row r="570" spans="1:43" ht="15.75" customHeight="1" x14ac:dyDescent="0.7">
      <c r="A570" s="20"/>
      <c r="B570" s="20"/>
      <c r="C570" s="2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row>
    <row r="571" spans="1:43" ht="15.75" customHeight="1" x14ac:dyDescent="0.7">
      <c r="A571" s="20"/>
      <c r="B571" s="20"/>
      <c r="C571" s="2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row>
    <row r="572" spans="1:43" ht="15.75" customHeight="1" x14ac:dyDescent="0.7">
      <c r="A572" s="20"/>
      <c r="B572" s="20"/>
      <c r="C572" s="2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row>
    <row r="573" spans="1:43" ht="15.75" customHeight="1" x14ac:dyDescent="0.7">
      <c r="A573" s="20"/>
      <c r="B573" s="20"/>
      <c r="C573" s="2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row>
    <row r="574" spans="1:43" ht="15.75" customHeight="1" x14ac:dyDescent="0.7">
      <c r="A574" s="20"/>
      <c r="B574" s="20"/>
      <c r="C574" s="2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row>
    <row r="575" spans="1:43" ht="15.75" customHeight="1" x14ac:dyDescent="0.7">
      <c r="A575" s="20"/>
      <c r="B575" s="20"/>
      <c r="C575" s="2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row>
    <row r="576" spans="1:43" ht="15.75" customHeight="1" x14ac:dyDescent="0.7">
      <c r="A576" s="20"/>
      <c r="B576" s="20"/>
      <c r="C576" s="2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row>
    <row r="577" spans="1:43" ht="15.75" customHeight="1" x14ac:dyDescent="0.7">
      <c r="A577" s="20"/>
      <c r="B577" s="20"/>
      <c r="C577" s="2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row>
    <row r="578" spans="1:43" ht="15.75" customHeight="1" x14ac:dyDescent="0.7">
      <c r="A578" s="20"/>
      <c r="B578" s="20"/>
      <c r="C578" s="2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row>
    <row r="579" spans="1:43" ht="15.75" customHeight="1" x14ac:dyDescent="0.7">
      <c r="A579" s="20"/>
      <c r="B579" s="20"/>
      <c r="C579" s="2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row>
    <row r="580" spans="1:43" ht="15.75" customHeight="1" x14ac:dyDescent="0.7">
      <c r="A580" s="20"/>
      <c r="B580" s="20"/>
      <c r="C580" s="2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row>
    <row r="581" spans="1:43" ht="15.75" customHeight="1" x14ac:dyDescent="0.7">
      <c r="A581" s="20"/>
      <c r="B581" s="20"/>
      <c r="C581" s="2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row>
    <row r="582" spans="1:43" ht="15.75" customHeight="1" x14ac:dyDescent="0.7">
      <c r="A582" s="20"/>
      <c r="B582" s="20"/>
      <c r="C582" s="2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row>
    <row r="583" spans="1:43" ht="15.75" customHeight="1" x14ac:dyDescent="0.7">
      <c r="A583" s="20"/>
      <c r="B583" s="20"/>
      <c r="C583" s="2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row>
    <row r="584" spans="1:43" ht="15.75" customHeight="1" x14ac:dyDescent="0.7">
      <c r="A584" s="20"/>
      <c r="B584" s="20"/>
      <c r="C584" s="2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row>
    <row r="585" spans="1:43" ht="15.75" customHeight="1" x14ac:dyDescent="0.7">
      <c r="A585" s="20"/>
      <c r="B585" s="20"/>
      <c r="C585" s="2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row>
    <row r="586" spans="1:43" ht="15.75" customHeight="1" x14ac:dyDescent="0.7">
      <c r="A586" s="20"/>
      <c r="B586" s="20"/>
      <c r="C586" s="2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row>
    <row r="587" spans="1:43" ht="15.75" customHeight="1" x14ac:dyDescent="0.7">
      <c r="A587" s="20"/>
      <c r="B587" s="20"/>
      <c r="C587" s="2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row>
    <row r="588" spans="1:43" ht="15.75" customHeight="1" x14ac:dyDescent="0.7">
      <c r="A588" s="20"/>
      <c r="B588" s="20"/>
      <c r="C588" s="2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row>
    <row r="589" spans="1:43" ht="15.75" customHeight="1" x14ac:dyDescent="0.7">
      <c r="A589" s="20"/>
      <c r="B589" s="20"/>
      <c r="C589" s="2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row>
    <row r="590" spans="1:43" ht="15.75" customHeight="1" x14ac:dyDescent="0.7">
      <c r="A590" s="20"/>
      <c r="B590" s="20"/>
      <c r="C590" s="2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row>
    <row r="591" spans="1:43" ht="15.75" customHeight="1" x14ac:dyDescent="0.7">
      <c r="A591" s="20"/>
      <c r="B591" s="20"/>
      <c r="C591" s="2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row>
    <row r="592" spans="1:43" ht="15.75" customHeight="1" x14ac:dyDescent="0.7">
      <c r="A592" s="20"/>
      <c r="B592" s="20"/>
      <c r="C592" s="2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row>
    <row r="593" spans="1:43" ht="15.75" customHeight="1" x14ac:dyDescent="0.7">
      <c r="A593" s="20"/>
      <c r="B593" s="20"/>
      <c r="C593" s="2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row>
    <row r="594" spans="1:43" ht="15.75" customHeight="1" x14ac:dyDescent="0.7">
      <c r="A594" s="20"/>
      <c r="B594" s="20"/>
      <c r="C594" s="2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row>
    <row r="595" spans="1:43" ht="15.75" customHeight="1" x14ac:dyDescent="0.7">
      <c r="A595" s="20"/>
      <c r="B595" s="20"/>
      <c r="C595" s="2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row>
    <row r="596" spans="1:43" ht="15.75" customHeight="1" x14ac:dyDescent="0.7">
      <c r="A596" s="20"/>
      <c r="B596" s="20"/>
      <c r="C596" s="2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row>
    <row r="597" spans="1:43" ht="15.75" customHeight="1" x14ac:dyDescent="0.7">
      <c r="A597" s="20"/>
      <c r="B597" s="20"/>
      <c r="C597" s="2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row>
    <row r="598" spans="1:43" ht="15.75" customHeight="1" x14ac:dyDescent="0.7">
      <c r="A598" s="20"/>
      <c r="B598" s="20"/>
      <c r="C598" s="2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row>
    <row r="599" spans="1:43" ht="15.75" customHeight="1" x14ac:dyDescent="0.7">
      <c r="A599" s="20"/>
      <c r="B599" s="20"/>
      <c r="C599" s="2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row>
    <row r="600" spans="1:43" ht="15.75" customHeight="1" x14ac:dyDescent="0.7">
      <c r="A600" s="20"/>
      <c r="B600" s="20"/>
      <c r="C600" s="2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row>
    <row r="601" spans="1:43" ht="15.75" customHeight="1" x14ac:dyDescent="0.7">
      <c r="A601" s="20"/>
      <c r="B601" s="20"/>
      <c r="C601" s="2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row>
    <row r="602" spans="1:43" ht="15.75" customHeight="1" x14ac:dyDescent="0.7">
      <c r="A602" s="20"/>
      <c r="B602" s="20"/>
      <c r="C602" s="2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row>
    <row r="603" spans="1:43" ht="15.75" customHeight="1" x14ac:dyDescent="0.7">
      <c r="A603" s="20"/>
      <c r="B603" s="20"/>
      <c r="C603" s="2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row>
    <row r="604" spans="1:43" ht="15.75" customHeight="1" x14ac:dyDescent="0.7">
      <c r="A604" s="20"/>
      <c r="B604" s="20"/>
      <c r="C604" s="2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row>
    <row r="605" spans="1:43" ht="15.75" customHeight="1" x14ac:dyDescent="0.7">
      <c r="A605" s="20"/>
      <c r="B605" s="20"/>
      <c r="C605" s="2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row>
    <row r="606" spans="1:43" ht="15.75" customHeight="1" x14ac:dyDescent="0.7">
      <c r="A606" s="20"/>
      <c r="B606" s="20"/>
      <c r="C606" s="2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row>
    <row r="607" spans="1:43" ht="15.75" customHeight="1" x14ac:dyDescent="0.7">
      <c r="A607" s="20"/>
      <c r="B607" s="20"/>
      <c r="C607" s="2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row>
    <row r="608" spans="1:43" ht="15.75" customHeight="1" x14ac:dyDescent="0.7">
      <c r="A608" s="20"/>
      <c r="B608" s="20"/>
      <c r="C608" s="2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row>
    <row r="609" spans="1:43" ht="15.75" customHeight="1" x14ac:dyDescent="0.7">
      <c r="A609" s="20"/>
      <c r="B609" s="20"/>
      <c r="C609" s="2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row>
    <row r="610" spans="1:43" ht="15.75" customHeight="1" x14ac:dyDescent="0.7">
      <c r="A610" s="20"/>
      <c r="B610" s="20"/>
      <c r="C610" s="2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row>
    <row r="611" spans="1:43" ht="15.75" customHeight="1" x14ac:dyDescent="0.7">
      <c r="A611" s="20"/>
      <c r="B611" s="20"/>
      <c r="C611" s="2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row>
    <row r="612" spans="1:43" ht="15.75" customHeight="1" x14ac:dyDescent="0.7">
      <c r="A612" s="20"/>
      <c r="B612" s="20"/>
      <c r="C612" s="2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row>
    <row r="613" spans="1:43" ht="15.75" customHeight="1" x14ac:dyDescent="0.7">
      <c r="A613" s="20"/>
      <c r="B613" s="20"/>
      <c r="C613" s="2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row>
    <row r="614" spans="1:43" ht="15.75" customHeight="1" x14ac:dyDescent="0.7">
      <c r="A614" s="20"/>
      <c r="B614" s="20"/>
      <c r="C614" s="2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row>
    <row r="615" spans="1:43" ht="15.75" customHeight="1" x14ac:dyDescent="0.7">
      <c r="A615" s="20"/>
      <c r="B615" s="20"/>
      <c r="C615" s="2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row>
    <row r="616" spans="1:43" ht="15.75" customHeight="1" x14ac:dyDescent="0.7">
      <c r="A616" s="20"/>
      <c r="B616" s="20"/>
      <c r="C616" s="2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row>
    <row r="617" spans="1:43" ht="15.75" customHeight="1" x14ac:dyDescent="0.7">
      <c r="A617" s="20"/>
      <c r="B617" s="20"/>
      <c r="C617" s="2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row>
    <row r="618" spans="1:43" ht="15.75" customHeight="1" x14ac:dyDescent="0.7">
      <c r="A618" s="20"/>
      <c r="B618" s="20"/>
      <c r="C618" s="2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row>
    <row r="619" spans="1:43" ht="15.75" customHeight="1" x14ac:dyDescent="0.7">
      <c r="A619" s="20"/>
      <c r="B619" s="20"/>
      <c r="C619" s="2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row>
    <row r="620" spans="1:43" ht="15.75" customHeight="1" x14ac:dyDescent="0.7">
      <c r="A620" s="20"/>
      <c r="B620" s="20"/>
      <c r="C620" s="2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row>
    <row r="621" spans="1:43" ht="15.75" customHeight="1" x14ac:dyDescent="0.7">
      <c r="A621" s="20"/>
      <c r="B621" s="20"/>
      <c r="C621" s="2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row>
    <row r="622" spans="1:43" ht="15.75" customHeight="1" x14ac:dyDescent="0.7">
      <c r="A622" s="20"/>
      <c r="B622" s="20"/>
      <c r="C622" s="2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row>
    <row r="623" spans="1:43" ht="15.75" customHeight="1" x14ac:dyDescent="0.7">
      <c r="A623" s="20"/>
      <c r="B623" s="20"/>
      <c r="C623" s="2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row>
    <row r="624" spans="1:43" ht="15.75" customHeight="1" x14ac:dyDescent="0.7">
      <c r="A624" s="20"/>
      <c r="B624" s="20"/>
      <c r="C624" s="2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row>
    <row r="625" spans="1:43" ht="15.75" customHeight="1" x14ac:dyDescent="0.7">
      <c r="A625" s="20"/>
      <c r="B625" s="20"/>
      <c r="C625" s="2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row>
    <row r="626" spans="1:43" ht="15.75" customHeight="1" x14ac:dyDescent="0.7">
      <c r="A626" s="20"/>
      <c r="B626" s="20"/>
      <c r="C626" s="2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row>
    <row r="627" spans="1:43" ht="15.75" customHeight="1" x14ac:dyDescent="0.7">
      <c r="A627" s="20"/>
      <c r="B627" s="20"/>
      <c r="C627" s="2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row>
    <row r="628" spans="1:43" ht="15.75" customHeight="1" x14ac:dyDescent="0.7">
      <c r="A628" s="20"/>
      <c r="B628" s="20"/>
      <c r="C628" s="2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row>
    <row r="629" spans="1:43" ht="15.75" customHeight="1" x14ac:dyDescent="0.7">
      <c r="A629" s="20"/>
      <c r="B629" s="20"/>
      <c r="C629" s="2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row>
    <row r="630" spans="1:43" ht="15.75" customHeight="1" x14ac:dyDescent="0.7">
      <c r="A630" s="20"/>
      <c r="B630" s="20"/>
      <c r="C630" s="2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row>
    <row r="631" spans="1:43" ht="15.75" customHeight="1" x14ac:dyDescent="0.7">
      <c r="A631" s="20"/>
      <c r="B631" s="20"/>
      <c r="C631" s="2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row>
    <row r="632" spans="1:43" ht="15.75" customHeight="1" x14ac:dyDescent="0.7">
      <c r="A632" s="20"/>
      <c r="B632" s="20"/>
      <c r="C632" s="2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row>
    <row r="633" spans="1:43" ht="15.75" customHeight="1" x14ac:dyDescent="0.7">
      <c r="A633" s="20"/>
      <c r="B633" s="20"/>
      <c r="C633" s="2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row>
    <row r="634" spans="1:43" ht="15.75" customHeight="1" x14ac:dyDescent="0.7">
      <c r="A634" s="20"/>
      <c r="B634" s="20"/>
      <c r="C634" s="2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row>
    <row r="635" spans="1:43" ht="15.75" customHeight="1" x14ac:dyDescent="0.7">
      <c r="A635" s="20"/>
      <c r="B635" s="20"/>
      <c r="C635" s="2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row>
    <row r="636" spans="1:43" ht="15.75" customHeight="1" x14ac:dyDescent="0.7">
      <c r="A636" s="20"/>
      <c r="B636" s="20"/>
      <c r="C636" s="2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row>
    <row r="637" spans="1:43" ht="15.75" customHeight="1" x14ac:dyDescent="0.7">
      <c r="A637" s="20"/>
      <c r="B637" s="20"/>
      <c r="C637" s="2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row>
    <row r="638" spans="1:43" ht="15.75" customHeight="1" x14ac:dyDescent="0.7">
      <c r="A638" s="20"/>
      <c r="B638" s="20"/>
      <c r="C638" s="2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row>
    <row r="639" spans="1:43" ht="15.75" customHeight="1" x14ac:dyDescent="0.7">
      <c r="A639" s="20"/>
      <c r="B639" s="20"/>
      <c r="C639" s="2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row>
    <row r="640" spans="1:43" ht="15.75" customHeight="1" x14ac:dyDescent="0.7">
      <c r="A640" s="20"/>
      <c r="B640" s="20"/>
      <c r="C640" s="2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row>
    <row r="641" spans="1:43" ht="15.75" customHeight="1" x14ac:dyDescent="0.7">
      <c r="A641" s="20"/>
      <c r="B641" s="20"/>
      <c r="C641" s="2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row>
    <row r="642" spans="1:43" ht="15.75" customHeight="1" x14ac:dyDescent="0.7">
      <c r="A642" s="20"/>
      <c r="B642" s="20"/>
      <c r="C642" s="2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row>
    <row r="643" spans="1:43" ht="15.75" customHeight="1" x14ac:dyDescent="0.7">
      <c r="A643" s="20"/>
      <c r="B643" s="20"/>
      <c r="C643" s="2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row>
    <row r="644" spans="1:43" ht="15.75" customHeight="1" x14ac:dyDescent="0.7">
      <c r="A644" s="20"/>
      <c r="B644" s="20"/>
      <c r="C644" s="2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row>
    <row r="645" spans="1:43" ht="15.75" customHeight="1" x14ac:dyDescent="0.7">
      <c r="A645" s="20"/>
      <c r="B645" s="20"/>
      <c r="C645" s="2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row>
    <row r="646" spans="1:43" ht="15.75" customHeight="1" x14ac:dyDescent="0.7">
      <c r="A646" s="20"/>
      <c r="B646" s="20"/>
      <c r="C646" s="2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row>
    <row r="647" spans="1:43" ht="15.75" customHeight="1" x14ac:dyDescent="0.7">
      <c r="A647" s="20"/>
      <c r="B647" s="20"/>
      <c r="C647" s="2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row>
    <row r="648" spans="1:43" ht="15.75" customHeight="1" x14ac:dyDescent="0.7">
      <c r="A648" s="20"/>
      <c r="B648" s="20"/>
      <c r="C648" s="2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row>
    <row r="649" spans="1:43" ht="15.75" customHeight="1" x14ac:dyDescent="0.7">
      <c r="A649" s="20"/>
      <c r="B649" s="20"/>
      <c r="C649" s="2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row>
    <row r="650" spans="1:43" ht="15.75" customHeight="1" x14ac:dyDescent="0.7">
      <c r="A650" s="20"/>
      <c r="B650" s="20"/>
      <c r="C650" s="2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row>
    <row r="651" spans="1:43" ht="15.75" customHeight="1" x14ac:dyDescent="0.7">
      <c r="A651" s="20"/>
      <c r="B651" s="20"/>
      <c r="C651" s="2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row>
    <row r="652" spans="1:43" ht="15.75" customHeight="1" x14ac:dyDescent="0.7">
      <c r="A652" s="20"/>
      <c r="B652" s="20"/>
      <c r="C652" s="2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row>
    <row r="653" spans="1:43" ht="15.75" customHeight="1" x14ac:dyDescent="0.7">
      <c r="A653" s="20"/>
      <c r="B653" s="20"/>
      <c r="C653" s="2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row>
    <row r="654" spans="1:43" ht="15.75" customHeight="1" x14ac:dyDescent="0.7">
      <c r="A654" s="20"/>
      <c r="B654" s="20"/>
      <c r="C654" s="2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row>
    <row r="655" spans="1:43" ht="15.75" customHeight="1" x14ac:dyDescent="0.7">
      <c r="A655" s="20"/>
      <c r="B655" s="20"/>
      <c r="C655" s="2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row>
    <row r="656" spans="1:43" ht="15.75" customHeight="1" x14ac:dyDescent="0.7">
      <c r="A656" s="20"/>
      <c r="B656" s="20"/>
      <c r="C656" s="2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row>
    <row r="657" spans="1:43" ht="15.75" customHeight="1" x14ac:dyDescent="0.7">
      <c r="A657" s="20"/>
      <c r="B657" s="20"/>
      <c r="C657" s="2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row>
    <row r="658" spans="1:43" ht="15.75" customHeight="1" x14ac:dyDescent="0.7">
      <c r="A658" s="20"/>
      <c r="B658" s="20"/>
      <c r="C658" s="2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row>
    <row r="659" spans="1:43" ht="15.75" customHeight="1" x14ac:dyDescent="0.7">
      <c r="A659" s="20"/>
      <c r="B659" s="20"/>
      <c r="C659" s="2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row>
    <row r="660" spans="1:43" ht="15.75" customHeight="1" x14ac:dyDescent="0.7">
      <c r="A660" s="20"/>
      <c r="B660" s="20"/>
      <c r="C660" s="2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row>
    <row r="661" spans="1:43" ht="15.75" customHeight="1" x14ac:dyDescent="0.7">
      <c r="A661" s="20"/>
      <c r="B661" s="20"/>
      <c r="C661" s="2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row>
    <row r="662" spans="1:43" ht="15.75" customHeight="1" x14ac:dyDescent="0.7">
      <c r="A662" s="20"/>
      <c r="B662" s="20"/>
      <c r="C662" s="2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row>
    <row r="663" spans="1:43" ht="15.75" customHeight="1" x14ac:dyDescent="0.7">
      <c r="A663" s="20"/>
      <c r="B663" s="20"/>
      <c r="C663" s="2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row>
    <row r="664" spans="1:43" ht="15.75" customHeight="1" x14ac:dyDescent="0.7">
      <c r="A664" s="20"/>
      <c r="B664" s="20"/>
      <c r="C664" s="2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row>
    <row r="665" spans="1:43" ht="15.75" customHeight="1" x14ac:dyDescent="0.7">
      <c r="A665" s="20"/>
      <c r="B665" s="20"/>
      <c r="C665" s="2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row>
    <row r="666" spans="1:43" ht="15.75" customHeight="1" x14ac:dyDescent="0.7">
      <c r="A666" s="20"/>
      <c r="B666" s="20"/>
      <c r="C666" s="2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row>
    <row r="667" spans="1:43" ht="15.75" customHeight="1" x14ac:dyDescent="0.7">
      <c r="A667" s="20"/>
      <c r="B667" s="20"/>
      <c r="C667" s="2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row>
    <row r="668" spans="1:43" ht="15.75" customHeight="1" x14ac:dyDescent="0.7">
      <c r="A668" s="20"/>
      <c r="B668" s="20"/>
      <c r="C668" s="2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row>
    <row r="669" spans="1:43" ht="15.75" customHeight="1" x14ac:dyDescent="0.7">
      <c r="A669" s="20"/>
      <c r="B669" s="20"/>
      <c r="C669" s="2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row>
    <row r="670" spans="1:43" ht="15.75" customHeight="1" x14ac:dyDescent="0.7">
      <c r="A670" s="20"/>
      <c r="B670" s="20"/>
      <c r="C670" s="2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row>
    <row r="671" spans="1:43" ht="15.75" customHeight="1" x14ac:dyDescent="0.7">
      <c r="A671" s="20"/>
      <c r="B671" s="20"/>
      <c r="C671" s="2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row>
    <row r="672" spans="1:43" ht="15.75" customHeight="1" x14ac:dyDescent="0.7">
      <c r="A672" s="20"/>
      <c r="B672" s="20"/>
      <c r="C672" s="2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row>
    <row r="673" spans="1:43" ht="15.75" customHeight="1" x14ac:dyDescent="0.7">
      <c r="A673" s="20"/>
      <c r="B673" s="20"/>
      <c r="C673" s="2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row>
    <row r="674" spans="1:43" ht="15.75" customHeight="1" x14ac:dyDescent="0.7">
      <c r="A674" s="20"/>
      <c r="B674" s="20"/>
      <c r="C674" s="2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row>
    <row r="675" spans="1:43" ht="15.75" customHeight="1" x14ac:dyDescent="0.7">
      <c r="A675" s="20"/>
      <c r="B675" s="20"/>
      <c r="C675" s="2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row>
    <row r="676" spans="1:43" ht="15.75" customHeight="1" x14ac:dyDescent="0.7">
      <c r="A676" s="20"/>
      <c r="B676" s="20"/>
      <c r="C676" s="2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row>
    <row r="677" spans="1:43" ht="15.75" customHeight="1" x14ac:dyDescent="0.7">
      <c r="A677" s="20"/>
      <c r="B677" s="20"/>
      <c r="C677" s="2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row>
    <row r="678" spans="1:43" ht="15.75" customHeight="1" x14ac:dyDescent="0.7">
      <c r="A678" s="20"/>
      <c r="B678" s="20"/>
      <c r="C678" s="2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row>
    <row r="679" spans="1:43" ht="15.75" customHeight="1" x14ac:dyDescent="0.7">
      <c r="A679" s="20"/>
      <c r="B679" s="20"/>
      <c r="C679" s="2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row>
    <row r="680" spans="1:43" ht="15.75" customHeight="1" x14ac:dyDescent="0.7">
      <c r="A680" s="20"/>
      <c r="B680" s="20"/>
      <c r="C680" s="2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row>
    <row r="681" spans="1:43" ht="15.75" customHeight="1" x14ac:dyDescent="0.7">
      <c r="A681" s="20"/>
      <c r="B681" s="20"/>
      <c r="C681" s="2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row>
    <row r="682" spans="1:43" ht="15.75" customHeight="1" x14ac:dyDescent="0.7">
      <c r="A682" s="20"/>
      <c r="B682" s="20"/>
      <c r="C682" s="2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row>
    <row r="683" spans="1:43" ht="15.75" customHeight="1" x14ac:dyDescent="0.7">
      <c r="A683" s="20"/>
      <c r="B683" s="20"/>
      <c r="C683" s="2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row>
    <row r="684" spans="1:43" ht="15.75" customHeight="1" x14ac:dyDescent="0.7">
      <c r="A684" s="20"/>
      <c r="B684" s="20"/>
      <c r="C684" s="2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row>
    <row r="685" spans="1:43" ht="15.75" customHeight="1" x14ac:dyDescent="0.7">
      <c r="A685" s="20"/>
      <c r="B685" s="20"/>
      <c r="C685" s="2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row>
    <row r="686" spans="1:43" ht="15.75" customHeight="1" x14ac:dyDescent="0.7">
      <c r="A686" s="20"/>
      <c r="B686" s="20"/>
      <c r="C686" s="2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row>
    <row r="687" spans="1:43" ht="15.75" customHeight="1" x14ac:dyDescent="0.7">
      <c r="A687" s="20"/>
      <c r="B687" s="20"/>
      <c r="C687" s="2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row>
    <row r="688" spans="1:43" ht="15.75" customHeight="1" x14ac:dyDescent="0.7">
      <c r="A688" s="20"/>
      <c r="B688" s="20"/>
      <c r="C688" s="2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row>
    <row r="689" spans="1:43" ht="15.75" customHeight="1" x14ac:dyDescent="0.7">
      <c r="A689" s="20"/>
      <c r="B689" s="20"/>
      <c r="C689" s="2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row>
    <row r="690" spans="1:43" ht="15.75" customHeight="1" x14ac:dyDescent="0.7">
      <c r="A690" s="20"/>
      <c r="B690" s="20"/>
      <c r="C690" s="2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row>
    <row r="691" spans="1:43" ht="15.75" customHeight="1" x14ac:dyDescent="0.7">
      <c r="A691" s="20"/>
      <c r="B691" s="20"/>
      <c r="C691" s="2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row>
    <row r="692" spans="1:43" ht="15.75" customHeight="1" x14ac:dyDescent="0.7">
      <c r="A692" s="20"/>
      <c r="B692" s="20"/>
      <c r="C692" s="2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row>
    <row r="693" spans="1:43" ht="15.75" customHeight="1" x14ac:dyDescent="0.7">
      <c r="A693" s="20"/>
      <c r="B693" s="20"/>
      <c r="C693" s="2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row>
    <row r="694" spans="1:43" ht="15.75" customHeight="1" x14ac:dyDescent="0.7">
      <c r="A694" s="20"/>
      <c r="B694" s="20"/>
      <c r="C694" s="2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row>
    <row r="695" spans="1:43" ht="15.75" customHeight="1" x14ac:dyDescent="0.7">
      <c r="A695" s="20"/>
      <c r="B695" s="20"/>
      <c r="C695" s="2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row>
    <row r="696" spans="1:43" ht="15.75" customHeight="1" x14ac:dyDescent="0.7">
      <c r="A696" s="20"/>
      <c r="B696" s="20"/>
      <c r="C696" s="2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row>
    <row r="697" spans="1:43" ht="15.75" customHeight="1" x14ac:dyDescent="0.7">
      <c r="A697" s="20"/>
      <c r="B697" s="20"/>
      <c r="C697" s="2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row>
    <row r="698" spans="1:43" ht="15.75" customHeight="1" x14ac:dyDescent="0.7">
      <c r="A698" s="20"/>
      <c r="B698" s="20"/>
      <c r="C698" s="2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row>
    <row r="699" spans="1:43" ht="15.75" customHeight="1" x14ac:dyDescent="0.7">
      <c r="A699" s="20"/>
      <c r="B699" s="20"/>
      <c r="C699" s="2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row>
    <row r="700" spans="1:43" ht="15.75" customHeight="1" x14ac:dyDescent="0.7">
      <c r="A700" s="20"/>
      <c r="B700" s="20"/>
      <c r="C700" s="2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row>
    <row r="701" spans="1:43" ht="15.75" customHeight="1" x14ac:dyDescent="0.7">
      <c r="A701" s="20"/>
      <c r="B701" s="20"/>
      <c r="C701" s="2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row>
    <row r="702" spans="1:43" ht="15.75" customHeight="1" x14ac:dyDescent="0.7">
      <c r="A702" s="20"/>
      <c r="B702" s="20"/>
      <c r="C702" s="2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row>
    <row r="703" spans="1:43" ht="15.75" customHeight="1" x14ac:dyDescent="0.7">
      <c r="A703" s="20"/>
      <c r="B703" s="20"/>
      <c r="C703" s="2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row>
    <row r="704" spans="1:43" ht="15.75" customHeight="1" x14ac:dyDescent="0.7">
      <c r="A704" s="20"/>
      <c r="B704" s="20"/>
      <c r="C704" s="2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row>
    <row r="705" spans="1:43" ht="15.75" customHeight="1" x14ac:dyDescent="0.7">
      <c r="A705" s="20"/>
      <c r="B705" s="20"/>
      <c r="C705" s="2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row>
    <row r="706" spans="1:43" ht="15.75" customHeight="1" x14ac:dyDescent="0.7">
      <c r="A706" s="20"/>
      <c r="B706" s="20"/>
      <c r="C706" s="2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row>
    <row r="707" spans="1:43" ht="15.75" customHeight="1" x14ac:dyDescent="0.7">
      <c r="A707" s="20"/>
      <c r="B707" s="20"/>
      <c r="C707" s="2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row>
    <row r="708" spans="1:43" ht="15.75" customHeight="1" x14ac:dyDescent="0.7">
      <c r="A708" s="20"/>
      <c r="B708" s="20"/>
      <c r="C708" s="2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row>
    <row r="709" spans="1:43" ht="15.75" customHeight="1" x14ac:dyDescent="0.7">
      <c r="A709" s="20"/>
      <c r="B709" s="20"/>
      <c r="C709" s="2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row>
    <row r="710" spans="1:43" ht="15.75" customHeight="1" x14ac:dyDescent="0.7">
      <c r="A710" s="20"/>
      <c r="B710" s="20"/>
      <c r="C710" s="2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row>
    <row r="711" spans="1:43" ht="15.75" customHeight="1" x14ac:dyDescent="0.7">
      <c r="A711" s="20"/>
      <c r="B711" s="20"/>
      <c r="C711" s="2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row>
    <row r="712" spans="1:43" ht="15.75" customHeight="1" x14ac:dyDescent="0.7">
      <c r="A712" s="20"/>
      <c r="B712" s="20"/>
      <c r="C712" s="2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row>
    <row r="713" spans="1:43" ht="15.75" customHeight="1" x14ac:dyDescent="0.7">
      <c r="A713" s="20"/>
      <c r="B713" s="20"/>
      <c r="C713" s="2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row>
    <row r="714" spans="1:43" ht="15.75" customHeight="1" x14ac:dyDescent="0.7">
      <c r="A714" s="20"/>
      <c r="B714" s="20"/>
      <c r="C714" s="2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row>
    <row r="715" spans="1:43" ht="15.75" customHeight="1" x14ac:dyDescent="0.7">
      <c r="A715" s="20"/>
      <c r="B715" s="20"/>
      <c r="C715" s="2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row>
    <row r="716" spans="1:43" ht="15.75" customHeight="1" x14ac:dyDescent="0.7">
      <c r="A716" s="20"/>
      <c r="B716" s="20"/>
      <c r="C716" s="2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row>
    <row r="717" spans="1:43" ht="15.75" customHeight="1" x14ac:dyDescent="0.7">
      <c r="A717" s="20"/>
      <c r="B717" s="20"/>
      <c r="C717" s="2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row>
    <row r="718" spans="1:43" ht="15.75" customHeight="1" x14ac:dyDescent="0.7">
      <c r="A718" s="20"/>
      <c r="B718" s="20"/>
      <c r="C718" s="2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row>
    <row r="719" spans="1:43" ht="15.75" customHeight="1" x14ac:dyDescent="0.7">
      <c r="A719" s="20"/>
      <c r="B719" s="20"/>
      <c r="C719" s="2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row>
    <row r="720" spans="1:43" ht="15.75" customHeight="1" x14ac:dyDescent="0.7">
      <c r="A720" s="20"/>
      <c r="B720" s="20"/>
      <c r="C720" s="2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row>
    <row r="721" spans="1:43" ht="15.75" customHeight="1" x14ac:dyDescent="0.7">
      <c r="A721" s="20"/>
      <c r="B721" s="20"/>
      <c r="C721" s="2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row>
    <row r="722" spans="1:43" ht="15.75" customHeight="1" x14ac:dyDescent="0.7">
      <c r="A722" s="20"/>
      <c r="B722" s="20"/>
      <c r="C722" s="2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row>
    <row r="723" spans="1:43" ht="15.75" customHeight="1" x14ac:dyDescent="0.7">
      <c r="A723" s="20"/>
      <c r="B723" s="20"/>
      <c r="C723" s="2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row>
    <row r="724" spans="1:43" ht="15.75" customHeight="1" x14ac:dyDescent="0.7">
      <c r="A724" s="20"/>
      <c r="B724" s="20"/>
      <c r="C724" s="2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row>
    <row r="725" spans="1:43" ht="15.75" customHeight="1" x14ac:dyDescent="0.7">
      <c r="A725" s="20"/>
      <c r="B725" s="20"/>
      <c r="C725" s="2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row>
    <row r="726" spans="1:43" ht="15.75" customHeight="1" x14ac:dyDescent="0.7">
      <c r="A726" s="20"/>
      <c r="B726" s="20"/>
      <c r="C726" s="2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row>
    <row r="727" spans="1:43" ht="15.75" customHeight="1" x14ac:dyDescent="0.7">
      <c r="A727" s="20"/>
      <c r="B727" s="20"/>
      <c r="C727" s="2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row>
    <row r="728" spans="1:43" ht="15.75" customHeight="1" x14ac:dyDescent="0.7">
      <c r="A728" s="20"/>
      <c r="B728" s="20"/>
      <c r="C728" s="2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row>
    <row r="729" spans="1:43" ht="15.75" customHeight="1" x14ac:dyDescent="0.7">
      <c r="A729" s="20"/>
      <c r="B729" s="20"/>
      <c r="C729" s="2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row>
    <row r="730" spans="1:43" ht="15.75" customHeight="1" x14ac:dyDescent="0.7">
      <c r="A730" s="20"/>
      <c r="B730" s="20"/>
      <c r="C730" s="2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row>
    <row r="731" spans="1:43" ht="15.75" customHeight="1" x14ac:dyDescent="0.7">
      <c r="A731" s="20"/>
      <c r="B731" s="20"/>
      <c r="C731" s="2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row>
    <row r="732" spans="1:43" ht="15.75" customHeight="1" x14ac:dyDescent="0.7">
      <c r="A732" s="20"/>
      <c r="B732" s="20"/>
      <c r="C732" s="2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row>
    <row r="733" spans="1:43" ht="15.75" customHeight="1" x14ac:dyDescent="0.7">
      <c r="A733" s="20"/>
      <c r="B733" s="20"/>
      <c r="C733" s="2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row>
    <row r="734" spans="1:43" ht="15.75" customHeight="1" x14ac:dyDescent="0.7">
      <c r="A734" s="20"/>
      <c r="B734" s="20"/>
      <c r="C734" s="2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row>
    <row r="735" spans="1:43" ht="15.75" customHeight="1" x14ac:dyDescent="0.7">
      <c r="A735" s="20"/>
      <c r="B735" s="20"/>
      <c r="C735" s="2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row>
    <row r="736" spans="1:43" ht="15.75" customHeight="1" x14ac:dyDescent="0.7">
      <c r="A736" s="20"/>
      <c r="B736" s="20"/>
      <c r="C736" s="2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row>
    <row r="737" spans="1:43" ht="15.75" customHeight="1" x14ac:dyDescent="0.7">
      <c r="A737" s="20"/>
      <c r="B737" s="20"/>
      <c r="C737" s="2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row>
    <row r="738" spans="1:43" ht="15.75" customHeight="1" x14ac:dyDescent="0.7">
      <c r="A738" s="20"/>
      <c r="B738" s="20"/>
      <c r="C738" s="2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row>
    <row r="739" spans="1:43" ht="15.75" customHeight="1" x14ac:dyDescent="0.7">
      <c r="A739" s="20"/>
      <c r="B739" s="20"/>
      <c r="C739" s="2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row>
    <row r="740" spans="1:43" ht="15.75" customHeight="1" x14ac:dyDescent="0.7">
      <c r="A740" s="20"/>
      <c r="B740" s="20"/>
      <c r="C740" s="2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row>
    <row r="741" spans="1:43" ht="15.75" customHeight="1" x14ac:dyDescent="0.7">
      <c r="A741" s="20"/>
      <c r="B741" s="20"/>
      <c r="C741" s="2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row>
    <row r="742" spans="1:43" ht="15.75" customHeight="1" x14ac:dyDescent="0.7">
      <c r="A742" s="20"/>
      <c r="B742" s="20"/>
      <c r="C742" s="2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row>
    <row r="743" spans="1:43" ht="15.75" customHeight="1" x14ac:dyDescent="0.7">
      <c r="A743" s="20"/>
      <c r="B743" s="20"/>
      <c r="C743" s="2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row>
    <row r="744" spans="1:43" ht="15.75" customHeight="1" x14ac:dyDescent="0.7">
      <c r="A744" s="20"/>
      <c r="B744" s="20"/>
      <c r="C744" s="2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row>
    <row r="745" spans="1:43" ht="15.75" customHeight="1" x14ac:dyDescent="0.7">
      <c r="A745" s="20"/>
      <c r="B745" s="20"/>
      <c r="C745" s="2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row>
    <row r="746" spans="1:43" ht="15.75" customHeight="1" x14ac:dyDescent="0.7">
      <c r="A746" s="20"/>
      <c r="B746" s="20"/>
      <c r="C746" s="2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row>
    <row r="747" spans="1:43" ht="15.75" customHeight="1" x14ac:dyDescent="0.7">
      <c r="A747" s="20"/>
      <c r="B747" s="20"/>
      <c r="C747" s="2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row>
    <row r="748" spans="1:43" ht="15.75" customHeight="1" x14ac:dyDescent="0.7">
      <c r="A748" s="20"/>
      <c r="B748" s="20"/>
      <c r="C748" s="2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row>
    <row r="749" spans="1:43" ht="15.75" customHeight="1" x14ac:dyDescent="0.7">
      <c r="A749" s="20"/>
      <c r="B749" s="20"/>
      <c r="C749" s="2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row>
    <row r="750" spans="1:43" ht="15.75" customHeight="1" x14ac:dyDescent="0.7">
      <c r="A750" s="20"/>
      <c r="B750" s="20"/>
      <c r="C750" s="2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row>
    <row r="751" spans="1:43" ht="15.75" customHeight="1" x14ac:dyDescent="0.7">
      <c r="A751" s="20"/>
      <c r="B751" s="20"/>
      <c r="C751" s="2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row>
    <row r="752" spans="1:43" ht="15.75" customHeight="1" x14ac:dyDescent="0.7">
      <c r="A752" s="20"/>
      <c r="B752" s="20"/>
      <c r="C752" s="2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row>
    <row r="753" spans="1:43" ht="15.75" customHeight="1" x14ac:dyDescent="0.7">
      <c r="A753" s="20"/>
      <c r="B753" s="20"/>
      <c r="C753" s="2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row>
    <row r="754" spans="1:43" ht="15.75" customHeight="1" x14ac:dyDescent="0.7">
      <c r="A754" s="20"/>
      <c r="B754" s="20"/>
      <c r="C754" s="2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row>
    <row r="755" spans="1:43" ht="15.75" customHeight="1" x14ac:dyDescent="0.7">
      <c r="A755" s="20"/>
      <c r="B755" s="20"/>
      <c r="C755" s="2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row>
    <row r="756" spans="1:43" ht="15.75" customHeight="1" x14ac:dyDescent="0.7">
      <c r="A756" s="20"/>
      <c r="B756" s="20"/>
      <c r="C756" s="2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row>
    <row r="757" spans="1:43" ht="15.75" customHeight="1" x14ac:dyDescent="0.7">
      <c r="A757" s="20"/>
      <c r="B757" s="20"/>
      <c r="C757" s="2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row>
    <row r="758" spans="1:43" ht="15.75" customHeight="1" x14ac:dyDescent="0.7">
      <c r="A758" s="20"/>
      <c r="B758" s="20"/>
      <c r="C758" s="2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row>
    <row r="759" spans="1:43" ht="15.75" customHeight="1" x14ac:dyDescent="0.7">
      <c r="A759" s="20"/>
      <c r="B759" s="20"/>
      <c r="C759" s="2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row>
    <row r="760" spans="1:43" ht="15.75" customHeight="1" x14ac:dyDescent="0.7">
      <c r="A760" s="20"/>
      <c r="B760" s="20"/>
      <c r="C760" s="2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row>
    <row r="761" spans="1:43" ht="15.75" customHeight="1" x14ac:dyDescent="0.7">
      <c r="A761" s="20"/>
      <c r="B761" s="20"/>
      <c r="C761" s="2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row>
    <row r="762" spans="1:43" ht="15.75" customHeight="1" x14ac:dyDescent="0.7">
      <c r="A762" s="20"/>
      <c r="B762" s="20"/>
      <c r="C762" s="2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row>
    <row r="763" spans="1:43" ht="15.75" customHeight="1" x14ac:dyDescent="0.7">
      <c r="A763" s="20"/>
      <c r="B763" s="20"/>
      <c r="C763" s="2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row>
    <row r="764" spans="1:43" ht="15.75" customHeight="1" x14ac:dyDescent="0.7">
      <c r="A764" s="20"/>
      <c r="B764" s="20"/>
      <c r="C764" s="2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row>
    <row r="765" spans="1:43" ht="15.75" customHeight="1" x14ac:dyDescent="0.7">
      <c r="A765" s="20"/>
      <c r="B765" s="20"/>
      <c r="C765" s="2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row>
    <row r="766" spans="1:43" ht="15.75" customHeight="1" x14ac:dyDescent="0.7">
      <c r="A766" s="20"/>
      <c r="B766" s="20"/>
      <c r="C766" s="2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row>
    <row r="767" spans="1:43" ht="15.75" customHeight="1" x14ac:dyDescent="0.7">
      <c r="A767" s="20"/>
      <c r="B767" s="20"/>
      <c r="C767" s="2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row>
    <row r="768" spans="1:43" ht="15.75" customHeight="1" x14ac:dyDescent="0.7">
      <c r="A768" s="20"/>
      <c r="B768" s="20"/>
      <c r="C768" s="2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row>
    <row r="769" spans="1:43" ht="15.75" customHeight="1" x14ac:dyDescent="0.7">
      <c r="A769" s="20"/>
      <c r="B769" s="20"/>
      <c r="C769" s="2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row>
    <row r="770" spans="1:43" ht="15.75" customHeight="1" x14ac:dyDescent="0.7">
      <c r="A770" s="20"/>
      <c r="B770" s="20"/>
      <c r="C770" s="2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row>
    <row r="771" spans="1:43" ht="15.75" customHeight="1" x14ac:dyDescent="0.7">
      <c r="A771" s="20"/>
      <c r="B771" s="20"/>
      <c r="C771" s="2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row>
    <row r="772" spans="1:43" ht="15.75" customHeight="1" x14ac:dyDescent="0.7">
      <c r="A772" s="20"/>
      <c r="B772" s="20"/>
      <c r="C772" s="2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row>
    <row r="773" spans="1:43" ht="15.75" customHeight="1" x14ac:dyDescent="0.7">
      <c r="A773" s="20"/>
      <c r="B773" s="20"/>
      <c r="C773" s="2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row>
    <row r="774" spans="1:43" ht="15.75" customHeight="1" x14ac:dyDescent="0.7">
      <c r="A774" s="20"/>
      <c r="B774" s="20"/>
      <c r="C774" s="2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row>
    <row r="775" spans="1:43" ht="15.75" customHeight="1" x14ac:dyDescent="0.7">
      <c r="A775" s="20"/>
      <c r="B775" s="20"/>
      <c r="C775" s="2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row>
    <row r="776" spans="1:43" ht="15.75" customHeight="1" x14ac:dyDescent="0.7">
      <c r="A776" s="20"/>
      <c r="B776" s="20"/>
      <c r="C776" s="2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row>
    <row r="777" spans="1:43" ht="15.75" customHeight="1" x14ac:dyDescent="0.7">
      <c r="A777" s="20"/>
      <c r="B777" s="20"/>
      <c r="C777" s="2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row>
    <row r="778" spans="1:43" ht="15.75" customHeight="1" x14ac:dyDescent="0.7">
      <c r="A778" s="20"/>
      <c r="B778" s="20"/>
      <c r="C778" s="2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row>
    <row r="779" spans="1:43" ht="15.75" customHeight="1" x14ac:dyDescent="0.7">
      <c r="A779" s="20"/>
      <c r="B779" s="20"/>
      <c r="C779" s="2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row>
    <row r="780" spans="1:43" ht="15.75" customHeight="1" x14ac:dyDescent="0.7">
      <c r="A780" s="20"/>
      <c r="B780" s="20"/>
      <c r="C780" s="2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row>
    <row r="781" spans="1:43" ht="15.75" customHeight="1" x14ac:dyDescent="0.7">
      <c r="A781" s="20"/>
      <c r="B781" s="20"/>
      <c r="C781" s="2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row>
    <row r="782" spans="1:43" ht="15.75" customHeight="1" x14ac:dyDescent="0.7">
      <c r="A782" s="20"/>
      <c r="B782" s="20"/>
      <c r="C782" s="2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row>
    <row r="783" spans="1:43" ht="15.75" customHeight="1" x14ac:dyDescent="0.7">
      <c r="A783" s="20"/>
      <c r="B783" s="20"/>
      <c r="C783" s="2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row>
    <row r="784" spans="1:43" ht="15.75" customHeight="1" x14ac:dyDescent="0.7">
      <c r="A784" s="20"/>
      <c r="B784" s="20"/>
      <c r="C784" s="2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row>
    <row r="785" spans="1:43" ht="15.75" customHeight="1" x14ac:dyDescent="0.7">
      <c r="A785" s="20"/>
      <c r="B785" s="20"/>
      <c r="C785" s="2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row>
    <row r="786" spans="1:43" ht="15.75" customHeight="1" x14ac:dyDescent="0.7">
      <c r="A786" s="20"/>
      <c r="B786" s="20"/>
      <c r="C786" s="2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row>
    <row r="787" spans="1:43" ht="15.75" customHeight="1" x14ac:dyDescent="0.7">
      <c r="A787" s="20"/>
      <c r="B787" s="20"/>
      <c r="C787" s="2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row>
    <row r="788" spans="1:43" ht="15.75" customHeight="1" x14ac:dyDescent="0.7">
      <c r="A788" s="20"/>
      <c r="B788" s="20"/>
      <c r="C788" s="2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row>
    <row r="789" spans="1:43" ht="15.75" customHeight="1" x14ac:dyDescent="0.7">
      <c r="A789" s="20"/>
      <c r="B789" s="20"/>
      <c r="C789" s="2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row>
    <row r="790" spans="1:43" ht="15.75" customHeight="1" x14ac:dyDescent="0.7">
      <c r="A790" s="20"/>
      <c r="B790" s="20"/>
      <c r="C790" s="2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row>
    <row r="791" spans="1:43" ht="15.75" customHeight="1" x14ac:dyDescent="0.7">
      <c r="A791" s="20"/>
      <c r="B791" s="20"/>
      <c r="C791" s="2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row>
    <row r="792" spans="1:43" ht="15.75" customHeight="1" x14ac:dyDescent="0.7">
      <c r="A792" s="20"/>
      <c r="B792" s="20"/>
      <c r="C792" s="2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row>
    <row r="793" spans="1:43" ht="15.75" customHeight="1" x14ac:dyDescent="0.7">
      <c r="A793" s="20"/>
      <c r="B793" s="20"/>
      <c r="C793" s="2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row>
    <row r="794" spans="1:43" ht="15.75" customHeight="1" x14ac:dyDescent="0.7">
      <c r="A794" s="20"/>
      <c r="B794" s="20"/>
      <c r="C794" s="2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row>
    <row r="795" spans="1:43" ht="15.75" customHeight="1" x14ac:dyDescent="0.7">
      <c r="A795" s="20"/>
      <c r="B795" s="20"/>
      <c r="C795" s="2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row>
    <row r="796" spans="1:43" ht="15.75" customHeight="1" x14ac:dyDescent="0.7">
      <c r="A796" s="20"/>
      <c r="B796" s="20"/>
      <c r="C796" s="2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row>
    <row r="797" spans="1:43" ht="15.75" customHeight="1" x14ac:dyDescent="0.7">
      <c r="A797" s="20"/>
      <c r="B797" s="20"/>
      <c r="C797" s="2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row>
    <row r="798" spans="1:43" ht="15.75" customHeight="1" x14ac:dyDescent="0.7">
      <c r="A798" s="20"/>
      <c r="B798" s="20"/>
      <c r="C798" s="2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row>
    <row r="799" spans="1:43" ht="15.75" customHeight="1" x14ac:dyDescent="0.7">
      <c r="A799" s="20"/>
      <c r="B799" s="20"/>
      <c r="C799" s="2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row>
    <row r="800" spans="1:43" ht="15.75" customHeight="1" x14ac:dyDescent="0.7">
      <c r="A800" s="20"/>
      <c r="B800" s="20"/>
      <c r="C800" s="2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row>
    <row r="801" spans="1:43" ht="15.75" customHeight="1" x14ac:dyDescent="0.7">
      <c r="A801" s="20"/>
      <c r="B801" s="20"/>
      <c r="C801" s="2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row>
    <row r="802" spans="1:43" ht="15.75" customHeight="1" x14ac:dyDescent="0.7">
      <c r="A802" s="20"/>
      <c r="B802" s="20"/>
      <c r="C802" s="2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row>
    <row r="803" spans="1:43" ht="15.75" customHeight="1" x14ac:dyDescent="0.7">
      <c r="A803" s="20"/>
      <c r="B803" s="20"/>
      <c r="C803" s="2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row>
    <row r="804" spans="1:43" ht="15.75" customHeight="1" x14ac:dyDescent="0.7">
      <c r="A804" s="20"/>
      <c r="B804" s="20"/>
      <c r="C804" s="2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row>
    <row r="805" spans="1:43" ht="15.75" customHeight="1" x14ac:dyDescent="0.7">
      <c r="A805" s="20"/>
      <c r="B805" s="20"/>
      <c r="C805" s="2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row>
    <row r="806" spans="1:43" ht="15.75" customHeight="1" x14ac:dyDescent="0.7">
      <c r="A806" s="20"/>
      <c r="B806" s="20"/>
      <c r="C806" s="2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row>
    <row r="807" spans="1:43" ht="15.75" customHeight="1" x14ac:dyDescent="0.7">
      <c r="A807" s="20"/>
      <c r="B807" s="20"/>
      <c r="C807" s="2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row>
    <row r="808" spans="1:43" ht="15.75" customHeight="1" x14ac:dyDescent="0.7">
      <c r="A808" s="20"/>
      <c r="B808" s="20"/>
      <c r="C808" s="2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row>
    <row r="809" spans="1:43" ht="15.75" customHeight="1" x14ac:dyDescent="0.7">
      <c r="A809" s="20"/>
      <c r="B809" s="20"/>
      <c r="C809" s="2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row>
    <row r="810" spans="1:43" ht="15.75" customHeight="1" x14ac:dyDescent="0.7">
      <c r="A810" s="20"/>
      <c r="B810" s="20"/>
      <c r="C810" s="2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row>
    <row r="811" spans="1:43" ht="15.75" customHeight="1" x14ac:dyDescent="0.7">
      <c r="A811" s="20"/>
      <c r="B811" s="20"/>
      <c r="C811" s="2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row>
    <row r="812" spans="1:43" ht="15.75" customHeight="1" x14ac:dyDescent="0.7">
      <c r="A812" s="20"/>
      <c r="B812" s="20"/>
      <c r="C812" s="2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row>
    <row r="813" spans="1:43" ht="15.75" customHeight="1" x14ac:dyDescent="0.7">
      <c r="A813" s="20"/>
      <c r="B813" s="20"/>
      <c r="C813" s="2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row>
    <row r="814" spans="1:43" ht="15.75" customHeight="1" x14ac:dyDescent="0.7">
      <c r="A814" s="20"/>
      <c r="B814" s="20"/>
      <c r="C814" s="2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row>
    <row r="815" spans="1:43" ht="15.75" customHeight="1" x14ac:dyDescent="0.7">
      <c r="A815" s="20"/>
      <c r="B815" s="20"/>
      <c r="C815" s="2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row>
    <row r="816" spans="1:43" ht="15.75" customHeight="1" x14ac:dyDescent="0.7">
      <c r="A816" s="20"/>
      <c r="B816" s="20"/>
      <c r="C816" s="2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row>
    <row r="817" spans="1:43" ht="15.75" customHeight="1" x14ac:dyDescent="0.7">
      <c r="A817" s="20"/>
      <c r="B817" s="20"/>
      <c r="C817" s="2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row>
    <row r="818" spans="1:43" ht="15.75" customHeight="1" x14ac:dyDescent="0.7">
      <c r="A818" s="20"/>
      <c r="B818" s="20"/>
      <c r="C818" s="2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row>
    <row r="819" spans="1:43" ht="15.75" customHeight="1" x14ac:dyDescent="0.7">
      <c r="A819" s="20"/>
      <c r="B819" s="20"/>
      <c r="C819" s="2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row>
    <row r="820" spans="1:43" ht="15.75" customHeight="1" x14ac:dyDescent="0.7">
      <c r="A820" s="20"/>
      <c r="B820" s="20"/>
      <c r="C820" s="2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row>
    <row r="821" spans="1:43" ht="15.75" customHeight="1" x14ac:dyDescent="0.7">
      <c r="A821" s="20"/>
      <c r="B821" s="20"/>
      <c r="C821" s="2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row>
    <row r="822" spans="1:43" ht="15.75" customHeight="1" x14ac:dyDescent="0.7">
      <c r="A822" s="20"/>
      <c r="B822" s="20"/>
      <c r="C822" s="2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row>
    <row r="823" spans="1:43" ht="15.75" customHeight="1" x14ac:dyDescent="0.7">
      <c r="A823" s="20"/>
      <c r="B823" s="20"/>
      <c r="C823" s="2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row>
    <row r="824" spans="1:43" ht="15.75" customHeight="1" x14ac:dyDescent="0.7">
      <c r="A824" s="20"/>
      <c r="B824" s="20"/>
      <c r="C824" s="2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row>
    <row r="825" spans="1:43" ht="15.75" customHeight="1" x14ac:dyDescent="0.7">
      <c r="A825" s="20"/>
      <c r="B825" s="20"/>
      <c r="C825" s="2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row>
    <row r="826" spans="1:43" ht="15.75" customHeight="1" x14ac:dyDescent="0.7">
      <c r="A826" s="20"/>
      <c r="B826" s="20"/>
      <c r="C826" s="2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row>
    <row r="827" spans="1:43" ht="15.75" customHeight="1" x14ac:dyDescent="0.7">
      <c r="A827" s="20"/>
      <c r="B827" s="20"/>
      <c r="C827" s="2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row>
    <row r="828" spans="1:43" ht="15.75" customHeight="1" x14ac:dyDescent="0.7">
      <c r="A828" s="20"/>
      <c r="B828" s="20"/>
      <c r="C828" s="2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row>
    <row r="829" spans="1:43" ht="15.75" customHeight="1" x14ac:dyDescent="0.7">
      <c r="A829" s="20"/>
      <c r="B829" s="20"/>
      <c r="C829" s="2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row>
    <row r="830" spans="1:43" ht="15.75" customHeight="1" x14ac:dyDescent="0.7">
      <c r="A830" s="20"/>
      <c r="B830" s="20"/>
      <c r="C830" s="2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row>
    <row r="831" spans="1:43" ht="15.75" customHeight="1" x14ac:dyDescent="0.7">
      <c r="A831" s="20"/>
      <c r="B831" s="20"/>
      <c r="C831" s="2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row>
    <row r="832" spans="1:43" ht="15.75" customHeight="1" x14ac:dyDescent="0.7">
      <c r="A832" s="20"/>
      <c r="B832" s="20"/>
      <c r="C832" s="2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row>
    <row r="833" spans="1:43" ht="15.75" customHeight="1" x14ac:dyDescent="0.7">
      <c r="A833" s="20"/>
      <c r="B833" s="20"/>
      <c r="C833" s="2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row>
    <row r="834" spans="1:43" ht="15.75" customHeight="1" x14ac:dyDescent="0.7">
      <c r="A834" s="20"/>
      <c r="B834" s="20"/>
      <c r="C834" s="2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row>
    <row r="835" spans="1:43" ht="15.75" customHeight="1" x14ac:dyDescent="0.7">
      <c r="A835" s="20"/>
      <c r="B835" s="20"/>
      <c r="C835" s="2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row>
    <row r="836" spans="1:43" ht="15.75" customHeight="1" x14ac:dyDescent="0.7">
      <c r="A836" s="20"/>
      <c r="B836" s="20"/>
      <c r="C836" s="2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row>
    <row r="837" spans="1:43" ht="15.75" customHeight="1" x14ac:dyDescent="0.7">
      <c r="A837" s="20"/>
      <c r="B837" s="20"/>
      <c r="C837" s="2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row>
    <row r="838" spans="1:43" ht="15.75" customHeight="1" x14ac:dyDescent="0.7">
      <c r="A838" s="20"/>
      <c r="B838" s="20"/>
      <c r="C838" s="2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row>
    <row r="839" spans="1:43" ht="15.75" customHeight="1" x14ac:dyDescent="0.7">
      <c r="A839" s="20"/>
      <c r="B839" s="20"/>
      <c r="C839" s="2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row>
    <row r="840" spans="1:43" ht="15.75" customHeight="1" x14ac:dyDescent="0.7">
      <c r="A840" s="20"/>
      <c r="B840" s="20"/>
      <c r="C840" s="2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row>
    <row r="841" spans="1:43" ht="15.75" customHeight="1" x14ac:dyDescent="0.7">
      <c r="A841" s="20"/>
      <c r="B841" s="20"/>
      <c r="C841" s="2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row>
    <row r="842" spans="1:43" ht="15.75" customHeight="1" x14ac:dyDescent="0.7">
      <c r="A842" s="20"/>
      <c r="B842" s="20"/>
      <c r="C842" s="2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row>
    <row r="843" spans="1:43" ht="15.75" customHeight="1" x14ac:dyDescent="0.7">
      <c r="A843" s="20"/>
      <c r="B843" s="20"/>
      <c r="C843" s="2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row>
    <row r="844" spans="1:43" ht="15.75" customHeight="1" x14ac:dyDescent="0.7">
      <c r="A844" s="20"/>
      <c r="B844" s="20"/>
      <c r="C844" s="2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row>
    <row r="845" spans="1:43" ht="15.75" customHeight="1" x14ac:dyDescent="0.7">
      <c r="A845" s="20"/>
      <c r="B845" s="20"/>
      <c r="C845" s="2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row>
    <row r="846" spans="1:43" ht="15.75" customHeight="1" x14ac:dyDescent="0.7">
      <c r="A846" s="20"/>
      <c r="B846" s="20"/>
      <c r="C846" s="2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row>
    <row r="847" spans="1:43" ht="15.75" customHeight="1" x14ac:dyDescent="0.7">
      <c r="A847" s="20"/>
      <c r="B847" s="20"/>
      <c r="C847" s="2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row>
    <row r="848" spans="1:43" ht="15.75" customHeight="1" x14ac:dyDescent="0.7">
      <c r="A848" s="20"/>
      <c r="B848" s="20"/>
      <c r="C848" s="2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row>
    <row r="849" spans="1:43" ht="15.75" customHeight="1" x14ac:dyDescent="0.7">
      <c r="A849" s="20"/>
      <c r="B849" s="20"/>
      <c r="C849" s="2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row>
    <row r="850" spans="1:43" ht="15.75" customHeight="1" x14ac:dyDescent="0.7">
      <c r="A850" s="20"/>
      <c r="B850" s="20"/>
      <c r="C850" s="2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row>
    <row r="851" spans="1:43" ht="15.75" customHeight="1" x14ac:dyDescent="0.7">
      <c r="A851" s="20"/>
      <c r="B851" s="20"/>
      <c r="C851" s="2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row>
    <row r="852" spans="1:43" ht="15.75" customHeight="1" x14ac:dyDescent="0.7">
      <c r="A852" s="20"/>
      <c r="B852" s="20"/>
      <c r="C852" s="2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row>
    <row r="853" spans="1:43" ht="15.75" customHeight="1" x14ac:dyDescent="0.7">
      <c r="A853" s="20"/>
      <c r="B853" s="20"/>
      <c r="C853" s="2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row>
    <row r="854" spans="1:43" ht="15.75" customHeight="1" x14ac:dyDescent="0.7">
      <c r="A854" s="20"/>
      <c r="B854" s="20"/>
      <c r="C854" s="2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row>
    <row r="855" spans="1:43" ht="15.75" customHeight="1" x14ac:dyDescent="0.7">
      <c r="A855" s="20"/>
      <c r="B855" s="20"/>
      <c r="C855" s="2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row>
    <row r="856" spans="1:43" ht="15.75" customHeight="1" x14ac:dyDescent="0.7">
      <c r="A856" s="20"/>
      <c r="B856" s="20"/>
      <c r="C856" s="2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row>
    <row r="857" spans="1:43" ht="15.75" customHeight="1" x14ac:dyDescent="0.7">
      <c r="A857" s="20"/>
      <c r="B857" s="20"/>
      <c r="C857" s="2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row>
    <row r="858" spans="1:43" ht="15.75" customHeight="1" x14ac:dyDescent="0.7">
      <c r="A858" s="20"/>
      <c r="B858" s="20"/>
      <c r="C858" s="2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row>
    <row r="859" spans="1:43" ht="15.75" customHeight="1" x14ac:dyDescent="0.7">
      <c r="A859" s="20"/>
      <c r="B859" s="20"/>
      <c r="C859" s="2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row>
    <row r="860" spans="1:43" ht="15.75" customHeight="1" x14ac:dyDescent="0.7">
      <c r="A860" s="20"/>
      <c r="B860" s="20"/>
      <c r="C860" s="2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row>
    <row r="861" spans="1:43" ht="15.75" customHeight="1" x14ac:dyDescent="0.7">
      <c r="A861" s="20"/>
      <c r="B861" s="20"/>
      <c r="C861" s="2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row>
    <row r="862" spans="1:43" ht="15.75" customHeight="1" x14ac:dyDescent="0.7">
      <c r="A862" s="20"/>
      <c r="B862" s="20"/>
      <c r="C862" s="2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row>
    <row r="863" spans="1:43" ht="15.75" customHeight="1" x14ac:dyDescent="0.7">
      <c r="A863" s="20"/>
      <c r="B863" s="20"/>
      <c r="C863" s="2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row>
    <row r="864" spans="1:43" ht="15.75" customHeight="1" x14ac:dyDescent="0.7">
      <c r="A864" s="20"/>
      <c r="B864" s="20"/>
      <c r="C864" s="2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row>
    <row r="865" spans="1:43" ht="15.75" customHeight="1" x14ac:dyDescent="0.7">
      <c r="A865" s="20"/>
      <c r="B865" s="20"/>
      <c r="C865" s="2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row>
    <row r="866" spans="1:43" ht="15.75" customHeight="1" x14ac:dyDescent="0.7">
      <c r="A866" s="20"/>
      <c r="B866" s="20"/>
      <c r="C866" s="2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row>
    <row r="867" spans="1:43" ht="15.75" customHeight="1" x14ac:dyDescent="0.7">
      <c r="A867" s="20"/>
      <c r="B867" s="20"/>
      <c r="C867" s="2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row>
    <row r="868" spans="1:43" ht="15.75" customHeight="1" x14ac:dyDescent="0.7">
      <c r="A868" s="20"/>
      <c r="B868" s="20"/>
      <c r="C868" s="2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row>
    <row r="869" spans="1:43" ht="15.75" customHeight="1" x14ac:dyDescent="0.7">
      <c r="A869" s="20"/>
      <c r="B869" s="20"/>
      <c r="C869" s="2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row>
    <row r="870" spans="1:43" ht="15.75" customHeight="1" x14ac:dyDescent="0.7">
      <c r="A870" s="20"/>
      <c r="B870" s="20"/>
      <c r="C870" s="2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row>
    <row r="871" spans="1:43" ht="15.75" customHeight="1" x14ac:dyDescent="0.7">
      <c r="A871" s="20"/>
      <c r="B871" s="20"/>
      <c r="C871" s="2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row>
    <row r="872" spans="1:43" ht="15.75" customHeight="1" x14ac:dyDescent="0.7">
      <c r="A872" s="20"/>
      <c r="B872" s="20"/>
      <c r="C872" s="2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row>
    <row r="873" spans="1:43" ht="15.75" customHeight="1" x14ac:dyDescent="0.7">
      <c r="A873" s="20"/>
      <c r="B873" s="20"/>
      <c r="C873" s="2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row>
    <row r="874" spans="1:43" ht="15.75" customHeight="1" x14ac:dyDescent="0.7">
      <c r="A874" s="20"/>
      <c r="B874" s="20"/>
      <c r="C874" s="2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row>
    <row r="875" spans="1:43" ht="15.75" customHeight="1" x14ac:dyDescent="0.7">
      <c r="A875" s="20"/>
      <c r="B875" s="20"/>
      <c r="C875" s="2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row>
    <row r="876" spans="1:43" ht="15.75" customHeight="1" x14ac:dyDescent="0.7">
      <c r="A876" s="20"/>
      <c r="B876" s="20"/>
      <c r="C876" s="2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row>
    <row r="877" spans="1:43" ht="15.75" customHeight="1" x14ac:dyDescent="0.7">
      <c r="A877" s="20"/>
      <c r="B877" s="20"/>
      <c r="C877" s="2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row>
    <row r="878" spans="1:43" ht="15.75" customHeight="1" x14ac:dyDescent="0.7">
      <c r="A878" s="20"/>
      <c r="B878" s="20"/>
      <c r="C878" s="2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row>
    <row r="879" spans="1:43" ht="15.75" customHeight="1" x14ac:dyDescent="0.7">
      <c r="A879" s="20"/>
      <c r="B879" s="20"/>
      <c r="C879" s="2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row>
    <row r="880" spans="1:43" ht="15.75" customHeight="1" x14ac:dyDescent="0.7">
      <c r="A880" s="20"/>
      <c r="B880" s="20"/>
      <c r="C880" s="2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row>
    <row r="881" spans="1:43" ht="15.75" customHeight="1" x14ac:dyDescent="0.7">
      <c r="A881" s="20"/>
      <c r="B881" s="20"/>
      <c r="C881" s="2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row>
    <row r="882" spans="1:43" ht="15.75" customHeight="1" x14ac:dyDescent="0.7">
      <c r="A882" s="20"/>
      <c r="B882" s="20"/>
      <c r="C882" s="2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row>
    <row r="883" spans="1:43" ht="15.75" customHeight="1" x14ac:dyDescent="0.7">
      <c r="A883" s="20"/>
      <c r="B883" s="20"/>
      <c r="C883" s="2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row>
    <row r="884" spans="1:43" ht="15.75" customHeight="1" x14ac:dyDescent="0.7">
      <c r="A884" s="20"/>
      <c r="B884" s="20"/>
      <c r="C884" s="2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row>
    <row r="885" spans="1:43" ht="15.75" customHeight="1" x14ac:dyDescent="0.7">
      <c r="A885" s="20"/>
      <c r="B885" s="20"/>
      <c r="C885" s="2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row>
    <row r="886" spans="1:43" ht="15.75" customHeight="1" x14ac:dyDescent="0.7">
      <c r="A886" s="20"/>
      <c r="B886" s="20"/>
      <c r="C886" s="2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row>
    <row r="887" spans="1:43" ht="15.75" customHeight="1" x14ac:dyDescent="0.7">
      <c r="A887" s="20"/>
      <c r="B887" s="20"/>
      <c r="C887" s="2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row>
    <row r="888" spans="1:43" ht="15.75" customHeight="1" x14ac:dyDescent="0.7">
      <c r="A888" s="20"/>
      <c r="B888" s="20"/>
      <c r="C888" s="21"/>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row>
    <row r="889" spans="1:43" ht="15.75" customHeight="1" x14ac:dyDescent="0.7">
      <c r="A889" s="20"/>
      <c r="B889" s="20"/>
      <c r="C889" s="21"/>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row>
    <row r="890" spans="1:43" ht="15.75" customHeight="1" x14ac:dyDescent="0.7">
      <c r="A890" s="20"/>
      <c r="B890" s="20"/>
      <c r="C890" s="21"/>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row>
    <row r="891" spans="1:43" ht="15.75" customHeight="1" x14ac:dyDescent="0.7">
      <c r="A891" s="20"/>
      <c r="B891" s="20"/>
      <c r="C891" s="21"/>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row>
    <row r="892" spans="1:43" ht="15.75" customHeight="1" x14ac:dyDescent="0.7">
      <c r="A892" s="20"/>
      <c r="B892" s="20"/>
      <c r="C892" s="21"/>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row>
    <row r="893" spans="1:43" ht="15.75" customHeight="1" x14ac:dyDescent="0.7">
      <c r="A893" s="20"/>
      <c r="B893" s="20"/>
      <c r="C893" s="21"/>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row>
    <row r="894" spans="1:43" ht="15.75" customHeight="1" x14ac:dyDescent="0.7">
      <c r="A894" s="20"/>
      <c r="B894" s="20"/>
      <c r="C894" s="21"/>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row>
    <row r="895" spans="1:43" ht="15.75" customHeight="1" x14ac:dyDescent="0.7">
      <c r="A895" s="20"/>
      <c r="B895" s="20"/>
      <c r="C895" s="21"/>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row>
    <row r="896" spans="1:43" ht="15.75" customHeight="1" x14ac:dyDescent="0.7">
      <c r="A896" s="20"/>
      <c r="B896" s="20"/>
      <c r="C896" s="21"/>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row>
    <row r="897" spans="1:43" ht="15.75" customHeight="1" x14ac:dyDescent="0.7">
      <c r="A897" s="20"/>
      <c r="B897" s="20"/>
      <c r="C897" s="21"/>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row>
    <row r="898" spans="1:43" ht="15.75" customHeight="1" x14ac:dyDescent="0.7">
      <c r="A898" s="20"/>
      <c r="B898" s="20"/>
      <c r="C898" s="21"/>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row>
    <row r="899" spans="1:43" ht="15.75" customHeight="1" x14ac:dyDescent="0.7">
      <c r="A899" s="20"/>
      <c r="B899" s="20"/>
      <c r="C899" s="21"/>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row>
    <row r="900" spans="1:43" ht="15.75" customHeight="1" x14ac:dyDescent="0.7">
      <c r="A900" s="20"/>
      <c r="B900" s="20"/>
      <c r="C900" s="21"/>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row>
    <row r="901" spans="1:43" ht="15.75" customHeight="1" x14ac:dyDescent="0.7">
      <c r="A901" s="20"/>
      <c r="B901" s="20"/>
      <c r="C901" s="21"/>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row>
    <row r="902" spans="1:43" ht="15.75" customHeight="1" x14ac:dyDescent="0.7">
      <c r="A902" s="20"/>
      <c r="B902" s="20"/>
      <c r="C902" s="21"/>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row>
    <row r="903" spans="1:43" ht="15.75" customHeight="1" x14ac:dyDescent="0.7">
      <c r="A903" s="20"/>
      <c r="B903" s="20"/>
      <c r="C903" s="21"/>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row>
    <row r="904" spans="1:43" ht="15.75" customHeight="1" x14ac:dyDescent="0.7">
      <c r="A904" s="20"/>
      <c r="B904" s="20"/>
      <c r="C904" s="21"/>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row>
    <row r="905" spans="1:43" ht="15.75" customHeight="1" x14ac:dyDescent="0.7">
      <c r="A905" s="20"/>
      <c r="B905" s="20"/>
      <c r="C905" s="21"/>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row>
    <row r="906" spans="1:43" ht="15.75" customHeight="1" x14ac:dyDescent="0.7">
      <c r="A906" s="20"/>
      <c r="B906" s="20"/>
      <c r="C906" s="21"/>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row>
    <row r="907" spans="1:43" ht="15.75" customHeight="1" x14ac:dyDescent="0.7">
      <c r="A907" s="20"/>
      <c r="B907" s="20"/>
      <c r="C907" s="21"/>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row>
    <row r="908" spans="1:43" ht="15.75" customHeight="1" x14ac:dyDescent="0.7">
      <c r="A908" s="20"/>
      <c r="B908" s="20"/>
      <c r="C908" s="21"/>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row>
    <row r="909" spans="1:43" ht="15.75" customHeight="1" x14ac:dyDescent="0.7">
      <c r="A909" s="20"/>
      <c r="B909" s="20"/>
      <c r="C909" s="21"/>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row>
    <row r="910" spans="1:43" ht="15.75" customHeight="1" x14ac:dyDescent="0.7">
      <c r="A910" s="20"/>
      <c r="B910" s="20"/>
      <c r="C910" s="21"/>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row>
    <row r="911" spans="1:43" ht="15.75" customHeight="1" x14ac:dyDescent="0.7">
      <c r="A911" s="20"/>
      <c r="B911" s="20"/>
      <c r="C911" s="21"/>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row>
    <row r="912" spans="1:43" ht="15.75" customHeight="1" x14ac:dyDescent="0.7">
      <c r="A912" s="20"/>
      <c r="B912" s="20"/>
      <c r="C912" s="21"/>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row>
    <row r="913" spans="1:43" ht="15.75" customHeight="1" x14ac:dyDescent="0.7">
      <c r="A913" s="20"/>
      <c r="B913" s="20"/>
      <c r="C913" s="21"/>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row>
    <row r="914" spans="1:43" ht="15.75" customHeight="1" x14ac:dyDescent="0.7">
      <c r="A914" s="20"/>
      <c r="B914" s="20"/>
      <c r="C914" s="21"/>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row>
    <row r="915" spans="1:43" ht="15.75" customHeight="1" x14ac:dyDescent="0.7">
      <c r="A915" s="20"/>
      <c r="B915" s="20"/>
      <c r="C915" s="21"/>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row>
    <row r="916" spans="1:43" ht="15.75" customHeight="1" x14ac:dyDescent="0.7">
      <c r="A916" s="20"/>
      <c r="B916" s="20"/>
      <c r="C916" s="21"/>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row>
    <row r="917" spans="1:43" ht="15.75" customHeight="1" x14ac:dyDescent="0.7">
      <c r="A917" s="20"/>
      <c r="B917" s="20"/>
      <c r="C917" s="21"/>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row>
    <row r="918" spans="1:43" ht="15.75" customHeight="1" x14ac:dyDescent="0.7">
      <c r="A918" s="20"/>
      <c r="B918" s="20"/>
      <c r="C918" s="21"/>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row>
    <row r="919" spans="1:43" ht="15.75" customHeight="1" x14ac:dyDescent="0.7">
      <c r="A919" s="20"/>
      <c r="B919" s="20"/>
      <c r="C919" s="21"/>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row>
    <row r="920" spans="1:43" ht="15.75" customHeight="1" x14ac:dyDescent="0.7">
      <c r="A920" s="20"/>
      <c r="B920" s="20"/>
      <c r="C920" s="21"/>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row>
    <row r="921" spans="1:43" ht="15.75" customHeight="1" x14ac:dyDescent="0.7">
      <c r="A921" s="20"/>
      <c r="B921" s="20"/>
      <c r="C921" s="21"/>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row>
    <row r="922" spans="1:43" ht="15.75" customHeight="1" x14ac:dyDescent="0.7">
      <c r="A922" s="20"/>
      <c r="B922" s="20"/>
      <c r="C922" s="21"/>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row>
    <row r="923" spans="1:43" ht="15.75" customHeight="1" x14ac:dyDescent="0.7">
      <c r="A923" s="20"/>
      <c r="B923" s="20"/>
      <c r="C923" s="21"/>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row>
    <row r="924" spans="1:43" ht="15.75" customHeight="1" x14ac:dyDescent="0.7">
      <c r="A924" s="20"/>
      <c r="B924" s="20"/>
      <c r="C924" s="21"/>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row>
    <row r="925" spans="1:43" ht="15.75" customHeight="1" x14ac:dyDescent="0.7">
      <c r="A925" s="20"/>
      <c r="B925" s="20"/>
      <c r="C925" s="21"/>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row>
    <row r="926" spans="1:43" ht="15.75" customHeight="1" x14ac:dyDescent="0.7">
      <c r="A926" s="20"/>
      <c r="B926" s="20"/>
      <c r="C926" s="21"/>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row>
    <row r="927" spans="1:43" ht="15.75" customHeight="1" x14ac:dyDescent="0.7">
      <c r="A927" s="20"/>
      <c r="B927" s="20"/>
      <c r="C927" s="21"/>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row>
    <row r="928" spans="1:43" ht="15.75" customHeight="1" x14ac:dyDescent="0.7">
      <c r="A928" s="20"/>
      <c r="B928" s="20"/>
      <c r="C928" s="21"/>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row>
    <row r="929" spans="1:43" ht="15.75" customHeight="1" x14ac:dyDescent="0.7">
      <c r="A929" s="20"/>
      <c r="B929" s="20"/>
      <c r="C929" s="21"/>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row>
    <row r="930" spans="1:43" ht="15.75" customHeight="1" x14ac:dyDescent="0.7">
      <c r="A930" s="20"/>
      <c r="B930" s="20"/>
      <c r="C930" s="21"/>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row>
    <row r="931" spans="1:43" ht="15.75" customHeight="1" x14ac:dyDescent="0.7">
      <c r="A931" s="20"/>
      <c r="B931" s="20"/>
      <c r="C931" s="21"/>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row>
    <row r="932" spans="1:43" ht="15.75" customHeight="1" x14ac:dyDescent="0.7">
      <c r="A932" s="20"/>
      <c r="B932" s="20"/>
      <c r="C932" s="21"/>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row>
    <row r="933" spans="1:43" ht="15.75" customHeight="1" x14ac:dyDescent="0.7">
      <c r="A933" s="20"/>
      <c r="B933" s="20"/>
      <c r="C933" s="21"/>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row>
    <row r="934" spans="1:43" ht="15.75" customHeight="1" x14ac:dyDescent="0.7">
      <c r="A934" s="20"/>
      <c r="B934" s="20"/>
      <c r="C934" s="21"/>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row>
    <row r="935" spans="1:43" ht="15.75" customHeight="1" x14ac:dyDescent="0.7">
      <c r="A935" s="20"/>
      <c r="B935" s="20"/>
      <c r="C935" s="21"/>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row>
    <row r="936" spans="1:43" ht="15.75" customHeight="1" x14ac:dyDescent="0.7">
      <c r="A936" s="20"/>
      <c r="B936" s="20"/>
      <c r="C936" s="21"/>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row>
    <row r="937" spans="1:43" ht="15.75" customHeight="1" x14ac:dyDescent="0.7">
      <c r="A937" s="20"/>
      <c r="B937" s="20"/>
      <c r="C937" s="21"/>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row>
    <row r="938" spans="1:43" ht="15.75" customHeight="1" x14ac:dyDescent="0.7">
      <c r="A938" s="20"/>
      <c r="B938" s="20"/>
      <c r="C938" s="21"/>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row>
    <row r="939" spans="1:43" ht="15.75" customHeight="1" x14ac:dyDescent="0.7">
      <c r="A939" s="20"/>
      <c r="B939" s="20"/>
      <c r="C939" s="21"/>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row>
    <row r="940" spans="1:43" ht="15.75" customHeight="1" x14ac:dyDescent="0.7">
      <c r="A940" s="20"/>
      <c r="B940" s="20"/>
      <c r="C940" s="21"/>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row>
    <row r="941" spans="1:43" ht="15.75" customHeight="1" x14ac:dyDescent="0.7">
      <c r="A941" s="20"/>
      <c r="B941" s="20"/>
      <c r="C941" s="21"/>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row>
    <row r="942" spans="1:43" ht="15.75" customHeight="1" x14ac:dyDescent="0.7">
      <c r="A942" s="20"/>
      <c r="B942" s="20"/>
      <c r="C942" s="21"/>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row>
    <row r="943" spans="1:43" ht="15.75" customHeight="1" x14ac:dyDescent="0.7">
      <c r="A943" s="20"/>
      <c r="B943" s="20"/>
      <c r="C943" s="21"/>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row>
    <row r="944" spans="1:43" ht="15.75" customHeight="1" x14ac:dyDescent="0.7">
      <c r="A944" s="20"/>
      <c r="B944" s="20"/>
      <c r="C944" s="21"/>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row>
    <row r="945" spans="1:43" ht="15.75" customHeight="1" x14ac:dyDescent="0.7">
      <c r="A945" s="20"/>
      <c r="B945" s="20"/>
      <c r="C945" s="21"/>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row>
    <row r="946" spans="1:43" ht="15.75" customHeight="1" x14ac:dyDescent="0.7">
      <c r="A946" s="20"/>
      <c r="B946" s="20"/>
      <c r="C946" s="21"/>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row>
    <row r="947" spans="1:43" ht="15.75" customHeight="1" x14ac:dyDescent="0.7">
      <c r="A947" s="20"/>
      <c r="B947" s="20"/>
      <c r="C947" s="21"/>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row>
    <row r="948" spans="1:43" ht="15.75" customHeight="1" x14ac:dyDescent="0.7">
      <c r="A948" s="20"/>
      <c r="B948" s="20"/>
      <c r="C948" s="21"/>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row>
    <row r="949" spans="1:43" ht="15.75" customHeight="1" x14ac:dyDescent="0.7">
      <c r="A949" s="20"/>
      <c r="B949" s="20"/>
      <c r="C949" s="21"/>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row>
    <row r="950" spans="1:43" ht="15.75" customHeight="1" x14ac:dyDescent="0.7">
      <c r="A950" s="20"/>
      <c r="B950" s="20"/>
      <c r="C950" s="21"/>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row>
    <row r="951" spans="1:43" ht="15.75" customHeight="1" x14ac:dyDescent="0.7">
      <c r="A951" s="20"/>
      <c r="B951" s="20"/>
      <c r="C951" s="21"/>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row>
    <row r="952" spans="1:43" ht="15.75" customHeight="1" x14ac:dyDescent="0.7">
      <c r="A952" s="20"/>
      <c r="B952" s="20"/>
      <c r="C952" s="21"/>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row>
    <row r="953" spans="1:43" ht="15.75" customHeight="1" x14ac:dyDescent="0.7">
      <c r="A953" s="20"/>
      <c r="B953" s="20"/>
      <c r="C953" s="21"/>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row>
    <row r="954" spans="1:43" ht="15.75" customHeight="1" x14ac:dyDescent="0.7">
      <c r="A954" s="20"/>
      <c r="B954" s="20"/>
      <c r="C954" s="21"/>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row>
    <row r="955" spans="1:43" ht="15.75" customHeight="1" x14ac:dyDescent="0.7">
      <c r="A955" s="20"/>
      <c r="B955" s="20"/>
      <c r="C955" s="21"/>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row>
    <row r="956" spans="1:43" ht="15.75" customHeight="1" x14ac:dyDescent="0.7">
      <c r="A956" s="20"/>
      <c r="B956" s="20"/>
      <c r="C956" s="21"/>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row>
    <row r="957" spans="1:43" ht="15.75" customHeight="1" x14ac:dyDescent="0.7">
      <c r="A957" s="20"/>
      <c r="B957" s="20"/>
      <c r="C957" s="21"/>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row>
    <row r="958" spans="1:43" ht="15.75" customHeight="1" x14ac:dyDescent="0.7">
      <c r="A958" s="20"/>
      <c r="B958" s="20"/>
      <c r="C958" s="21"/>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row>
    <row r="959" spans="1:43" ht="15.75" customHeight="1" x14ac:dyDescent="0.7">
      <c r="A959" s="20"/>
      <c r="B959" s="20"/>
      <c r="C959" s="21"/>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row>
    <row r="960" spans="1:43" ht="15.75" customHeight="1" x14ac:dyDescent="0.7">
      <c r="A960" s="20"/>
      <c r="B960" s="20"/>
      <c r="C960" s="21"/>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row>
    <row r="961" spans="1:43" ht="15.75" customHeight="1" x14ac:dyDescent="0.7">
      <c r="A961" s="20"/>
      <c r="B961" s="20"/>
      <c r="C961" s="21"/>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row>
    <row r="962" spans="1:43" ht="15.75" customHeight="1" x14ac:dyDescent="0.7">
      <c r="A962" s="20"/>
      <c r="B962" s="20"/>
      <c r="C962" s="21"/>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row>
    <row r="963" spans="1:43" ht="15.75" customHeight="1" x14ac:dyDescent="0.7">
      <c r="A963" s="20"/>
      <c r="B963" s="20"/>
      <c r="C963" s="21"/>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row>
    <row r="964" spans="1:43" ht="15.75" customHeight="1" x14ac:dyDescent="0.7">
      <c r="A964" s="20"/>
      <c r="B964" s="20"/>
      <c r="C964" s="21"/>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row>
    <row r="965" spans="1:43" ht="15.75" customHeight="1" x14ac:dyDescent="0.7">
      <c r="A965" s="20"/>
      <c r="B965" s="20"/>
      <c r="C965" s="21"/>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row>
    <row r="966" spans="1:43" ht="15.75" customHeight="1" x14ac:dyDescent="0.7">
      <c r="A966" s="20"/>
      <c r="B966" s="20"/>
      <c r="C966" s="21"/>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row>
    <row r="967" spans="1:43" ht="15.75" customHeight="1" x14ac:dyDescent="0.7">
      <c r="A967" s="20"/>
      <c r="B967" s="20"/>
      <c r="C967" s="21"/>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row>
    <row r="968" spans="1:43" ht="15.75" customHeight="1" x14ac:dyDescent="0.7">
      <c r="A968" s="20"/>
      <c r="B968" s="20"/>
      <c r="C968" s="21"/>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row>
    <row r="969" spans="1:43" ht="15.75" customHeight="1" x14ac:dyDescent="0.7">
      <c r="A969" s="20"/>
      <c r="B969" s="20"/>
      <c r="C969" s="21"/>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row>
    <row r="970" spans="1:43" ht="15.75" customHeight="1" x14ac:dyDescent="0.7">
      <c r="A970" s="20"/>
      <c r="B970" s="20"/>
      <c r="C970" s="21"/>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row>
    <row r="971" spans="1:43" ht="15.75" customHeight="1" x14ac:dyDescent="0.7">
      <c r="A971" s="20"/>
      <c r="B971" s="20"/>
      <c r="C971" s="21"/>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row>
    <row r="972" spans="1:43" ht="15.75" customHeight="1" x14ac:dyDescent="0.7">
      <c r="A972" s="20"/>
      <c r="B972" s="20"/>
      <c r="C972" s="21"/>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row>
    <row r="973" spans="1:43" ht="15.75" customHeight="1" x14ac:dyDescent="0.7">
      <c r="A973" s="20"/>
      <c r="B973" s="20"/>
      <c r="C973" s="21"/>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row>
    <row r="974" spans="1:43" ht="15.75" customHeight="1" x14ac:dyDescent="0.7">
      <c r="A974" s="20"/>
      <c r="B974" s="20"/>
      <c r="C974" s="21"/>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row>
    <row r="975" spans="1:43" ht="15.75" customHeight="1" x14ac:dyDescent="0.7">
      <c r="A975" s="20"/>
      <c r="B975" s="20"/>
      <c r="C975" s="21"/>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row>
    <row r="976" spans="1:43" ht="15.75" customHeight="1" x14ac:dyDescent="0.7">
      <c r="A976" s="20"/>
      <c r="B976" s="20"/>
      <c r="C976" s="21"/>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row>
    <row r="977" spans="1:43" ht="15.75" customHeight="1" x14ac:dyDescent="0.7">
      <c r="A977" s="20"/>
      <c r="B977" s="20"/>
      <c r="C977" s="21"/>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row>
    <row r="978" spans="1:43" ht="15.75" customHeight="1" x14ac:dyDescent="0.7">
      <c r="A978" s="20"/>
      <c r="B978" s="20"/>
      <c r="C978" s="21"/>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row>
    <row r="979" spans="1:43" ht="15.75" customHeight="1" x14ac:dyDescent="0.7">
      <c r="A979" s="20"/>
      <c r="B979" s="20"/>
      <c r="C979" s="21"/>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row>
    <row r="980" spans="1:43" ht="15.75" customHeight="1" x14ac:dyDescent="0.7">
      <c r="A980" s="20"/>
      <c r="B980" s="20"/>
      <c r="C980" s="21"/>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row>
    <row r="981" spans="1:43" ht="15.75" customHeight="1" x14ac:dyDescent="0.7">
      <c r="A981" s="20"/>
      <c r="B981" s="20"/>
      <c r="C981" s="21"/>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row>
    <row r="982" spans="1:43" ht="15.75" customHeight="1" x14ac:dyDescent="0.7">
      <c r="A982" s="20"/>
      <c r="B982" s="20"/>
      <c r="C982" s="21"/>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row>
    <row r="983" spans="1:43" ht="15.75" customHeight="1" x14ac:dyDescent="0.7">
      <c r="A983" s="20"/>
      <c r="B983" s="20"/>
      <c r="C983" s="21"/>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row>
    <row r="984" spans="1:43" ht="15.75" customHeight="1" x14ac:dyDescent="0.7">
      <c r="A984" s="20"/>
      <c r="B984" s="20"/>
      <c r="C984" s="21"/>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row>
    <row r="985" spans="1:43" ht="15.75" customHeight="1" x14ac:dyDescent="0.7">
      <c r="A985" s="20"/>
      <c r="B985" s="20"/>
      <c r="C985" s="21"/>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row>
    <row r="986" spans="1:43" ht="15.75" customHeight="1" x14ac:dyDescent="0.7">
      <c r="A986" s="20"/>
      <c r="B986" s="20"/>
      <c r="C986" s="21"/>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row>
    <row r="987" spans="1:43" ht="15.75" customHeight="1" x14ac:dyDescent="0.7">
      <c r="A987" s="20"/>
      <c r="B987" s="20"/>
      <c r="C987" s="21"/>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row>
    <row r="988" spans="1:43" ht="15.75" customHeight="1" x14ac:dyDescent="0.7">
      <c r="A988" s="20"/>
      <c r="B988" s="20"/>
      <c r="C988" s="21"/>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row>
    <row r="989" spans="1:43" ht="15.75" customHeight="1" x14ac:dyDescent="0.7">
      <c r="A989" s="20"/>
      <c r="B989" s="20"/>
      <c r="C989" s="21"/>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row>
    <row r="990" spans="1:43" ht="15.75" customHeight="1" x14ac:dyDescent="0.7">
      <c r="A990" s="20"/>
      <c r="B990" s="20"/>
      <c r="C990" s="21"/>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row>
    <row r="991" spans="1:43" ht="15.75" customHeight="1" x14ac:dyDescent="0.7">
      <c r="A991" s="20"/>
      <c r="B991" s="20"/>
      <c r="C991" s="21"/>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row>
    <row r="992" spans="1:43" ht="15.75" customHeight="1" x14ac:dyDescent="0.7">
      <c r="A992" s="20"/>
      <c r="B992" s="20"/>
      <c r="C992" s="21"/>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row>
    <row r="993" spans="1:43" ht="15.75" customHeight="1" x14ac:dyDescent="0.7">
      <c r="A993" s="20"/>
      <c r="B993" s="20"/>
      <c r="C993" s="21"/>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row>
    <row r="994" spans="1:43" ht="15.75" customHeight="1" x14ac:dyDescent="0.7">
      <c r="A994" s="20"/>
      <c r="B994" s="20"/>
      <c r="C994" s="21"/>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row>
    <row r="995" spans="1:43" ht="15.75" customHeight="1" x14ac:dyDescent="0.7">
      <c r="A995" s="20"/>
      <c r="B995" s="20"/>
      <c r="C995" s="21"/>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row>
    <row r="996" spans="1:43" ht="15.75" customHeight="1" x14ac:dyDescent="0.7">
      <c r="A996" s="20"/>
      <c r="B996" s="20"/>
      <c r="C996" s="21"/>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row>
    <row r="997" spans="1:43" ht="15.75" customHeight="1" x14ac:dyDescent="0.7">
      <c r="A997" s="20"/>
      <c r="B997" s="20"/>
      <c r="C997" s="21"/>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row>
    <row r="998" spans="1:43" ht="15.75" customHeight="1" x14ac:dyDescent="0.7">
      <c r="A998" s="20"/>
      <c r="B998" s="20"/>
      <c r="C998" s="21"/>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row>
    <row r="999" spans="1:43" ht="15.75" customHeight="1" x14ac:dyDescent="0.7">
      <c r="A999" s="20"/>
      <c r="B999" s="20"/>
      <c r="C999" s="21"/>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row>
    <row r="1000" spans="1:43" ht="15.75" customHeight="1" x14ac:dyDescent="0.7">
      <c r="A1000" s="20"/>
      <c r="B1000" s="20"/>
      <c r="C1000" s="21"/>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row>
  </sheetData>
  <mergeCells count="18">
    <mergeCell ref="AN6:AP6"/>
    <mergeCell ref="Q6:R6"/>
    <mergeCell ref="S6:U6"/>
    <mergeCell ref="V6:W6"/>
    <mergeCell ref="X6:Y6"/>
    <mergeCell ref="Z6:AA6"/>
    <mergeCell ref="AB6:AD6"/>
    <mergeCell ref="AE6:AF6"/>
    <mergeCell ref="M6:N6"/>
    <mergeCell ref="O6:P6"/>
    <mergeCell ref="AG6:AH6"/>
    <mergeCell ref="AI6:AJ6"/>
    <mergeCell ref="AK6:AM6"/>
    <mergeCell ref="D3:I3"/>
    <mergeCell ref="D6:E6"/>
    <mergeCell ref="F6:G6"/>
    <mergeCell ref="H6:I6"/>
    <mergeCell ref="J6:L6"/>
  </mergeCells>
  <conditionalFormatting sqref="L8:L14 U8:U14 AD8:AD14 AM8:AM14 AP8:AP14">
    <cfRule type="cellIs" dxfId="7" priority="1" operator="lessThan">
      <formula>0</formula>
    </cfRule>
  </conditionalFormatting>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1001"/>
  <sheetViews>
    <sheetView showGridLines="0" zoomScale="56" workbookViewId="0">
      <selection activeCell="C17" sqref="C17:D17"/>
    </sheetView>
  </sheetViews>
  <sheetFormatPr defaultColWidth="14.453125" defaultRowHeight="15" customHeight="1" x14ac:dyDescent="0.35"/>
  <cols>
    <col min="1" max="2" width="3.54296875" customWidth="1"/>
    <col min="3" max="3" width="30" customWidth="1"/>
    <col min="4" max="4" width="18.26953125" customWidth="1"/>
    <col min="5" max="43" width="12.54296875" customWidth="1"/>
    <col min="44" max="44" width="3.54296875" customWidth="1"/>
  </cols>
  <sheetData>
    <row r="1" spans="1:44" ht="24.5" customHeight="1" x14ac:dyDescent="0.35">
      <c r="B1" s="331" t="s">
        <v>187</v>
      </c>
      <c r="C1" s="331"/>
      <c r="D1" s="331"/>
      <c r="E1" s="331"/>
      <c r="F1" s="331"/>
      <c r="G1" s="333" t="s">
        <v>5</v>
      </c>
      <c r="H1" s="333"/>
      <c r="I1" s="333"/>
    </row>
    <row r="2" spans="1:44" ht="15.75" customHeight="1" thickBot="1" x14ac:dyDescent="0.4">
      <c r="A2" s="33"/>
      <c r="B2" s="332"/>
      <c r="C2" s="332"/>
      <c r="D2" s="332"/>
      <c r="E2" s="332"/>
      <c r="F2" s="332"/>
      <c r="G2" s="334"/>
      <c r="H2" s="334"/>
      <c r="I2" s="334"/>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row>
    <row r="3" spans="1:44" ht="15.75" customHeight="1" x14ac:dyDescent="0.35">
      <c r="A3" s="33"/>
      <c r="B3" s="83"/>
      <c r="C3" s="84"/>
      <c r="D3" s="84"/>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6"/>
    </row>
    <row r="4" spans="1:44" ht="46.5" customHeight="1" x14ac:dyDescent="0.35">
      <c r="A4" s="33"/>
      <c r="B4" s="34"/>
      <c r="C4" s="87"/>
      <c r="D4" s="266" t="s">
        <v>38</v>
      </c>
      <c r="E4" s="253"/>
      <c r="F4" s="253"/>
      <c r="G4" s="253"/>
      <c r="H4" s="253"/>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9"/>
    </row>
    <row r="5" spans="1:44" ht="31.5" customHeight="1" x14ac:dyDescent="0.35">
      <c r="A5" s="33"/>
      <c r="B5" s="34"/>
      <c r="C5" s="90"/>
      <c r="D5" s="90"/>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89"/>
    </row>
    <row r="6" spans="1:44" ht="31.5" customHeight="1" x14ac:dyDescent="0.35">
      <c r="A6" s="33"/>
      <c r="B6" s="34"/>
      <c r="C6" s="91"/>
      <c r="D6" s="91"/>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89"/>
    </row>
    <row r="7" spans="1:44" ht="14.25" customHeight="1" x14ac:dyDescent="0.35">
      <c r="A7" s="92"/>
      <c r="B7" s="93"/>
      <c r="C7" s="94"/>
      <c r="D7" s="94"/>
      <c r="E7" s="274" t="s">
        <v>7</v>
      </c>
      <c r="F7" s="270"/>
      <c r="G7" s="274" t="s">
        <v>8</v>
      </c>
      <c r="H7" s="270"/>
      <c r="I7" s="274" t="s">
        <v>9</v>
      </c>
      <c r="J7" s="270"/>
      <c r="K7" s="275" t="s">
        <v>10</v>
      </c>
      <c r="L7" s="272"/>
      <c r="M7" s="270"/>
      <c r="N7" s="274" t="s">
        <v>11</v>
      </c>
      <c r="O7" s="270"/>
      <c r="P7" s="274" t="s">
        <v>12</v>
      </c>
      <c r="Q7" s="270"/>
      <c r="R7" s="274" t="s">
        <v>13</v>
      </c>
      <c r="S7" s="270"/>
      <c r="T7" s="275" t="s">
        <v>14</v>
      </c>
      <c r="U7" s="272"/>
      <c r="V7" s="270"/>
      <c r="W7" s="274" t="s">
        <v>15</v>
      </c>
      <c r="X7" s="270"/>
      <c r="Y7" s="274" t="s">
        <v>16</v>
      </c>
      <c r="Z7" s="270"/>
      <c r="AA7" s="274" t="s">
        <v>17</v>
      </c>
      <c r="AB7" s="270"/>
      <c r="AC7" s="275" t="s">
        <v>18</v>
      </c>
      <c r="AD7" s="272"/>
      <c r="AE7" s="270"/>
      <c r="AF7" s="274" t="s">
        <v>19</v>
      </c>
      <c r="AG7" s="270"/>
      <c r="AH7" s="274" t="s">
        <v>20</v>
      </c>
      <c r="AI7" s="270"/>
      <c r="AJ7" s="274" t="s">
        <v>21</v>
      </c>
      <c r="AK7" s="270"/>
      <c r="AL7" s="275" t="s">
        <v>22</v>
      </c>
      <c r="AM7" s="272"/>
      <c r="AN7" s="270"/>
      <c r="AO7" s="275" t="s">
        <v>39</v>
      </c>
      <c r="AP7" s="272"/>
      <c r="AQ7" s="273"/>
      <c r="AR7" s="89"/>
    </row>
    <row r="8" spans="1:44" ht="30" customHeight="1" x14ac:dyDescent="0.35">
      <c r="A8" s="95"/>
      <c r="B8" s="96"/>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89"/>
    </row>
    <row r="9" spans="1:44" ht="15.75" customHeight="1" x14ac:dyDescent="0.35">
      <c r="A9" s="33"/>
      <c r="B9" s="34"/>
      <c r="C9" s="276" t="s">
        <v>40</v>
      </c>
      <c r="D9" s="277"/>
      <c r="E9" s="97"/>
      <c r="F9" s="98"/>
      <c r="G9" s="97"/>
      <c r="H9" s="98"/>
      <c r="I9" s="97"/>
      <c r="J9" s="98"/>
      <c r="K9" s="97"/>
      <c r="L9" s="99"/>
      <c r="M9" s="98"/>
      <c r="N9" s="97"/>
      <c r="O9" s="98"/>
      <c r="P9" s="97"/>
      <c r="Q9" s="98"/>
      <c r="R9" s="97"/>
      <c r="S9" s="98"/>
      <c r="T9" s="97"/>
      <c r="U9" s="99"/>
      <c r="V9" s="100"/>
      <c r="W9" s="97"/>
      <c r="X9" s="98"/>
      <c r="Y9" s="97"/>
      <c r="Z9" s="98"/>
      <c r="AA9" s="97"/>
      <c r="AB9" s="98"/>
      <c r="AC9" s="97"/>
      <c r="AD9" s="99"/>
      <c r="AE9" s="98"/>
      <c r="AF9" s="101"/>
      <c r="AG9" s="102"/>
      <c r="AH9" s="101"/>
      <c r="AI9" s="102"/>
      <c r="AJ9" s="101"/>
      <c r="AK9" s="102"/>
      <c r="AL9" s="101"/>
      <c r="AM9" s="103"/>
      <c r="AN9" s="100"/>
      <c r="AO9" s="97"/>
      <c r="AP9" s="104"/>
      <c r="AQ9" s="104"/>
      <c r="AR9" s="89"/>
    </row>
    <row r="10" spans="1:44" ht="15.75" customHeight="1" x14ac:dyDescent="0.35">
      <c r="A10" s="105"/>
      <c r="B10" s="106"/>
      <c r="C10" s="278" t="s">
        <v>41</v>
      </c>
      <c r="D10" s="253"/>
      <c r="E10" s="107">
        <v>100</v>
      </c>
      <c r="F10" s="108">
        <v>100</v>
      </c>
      <c r="G10" s="107">
        <v>100</v>
      </c>
      <c r="H10" s="108">
        <v>100</v>
      </c>
      <c r="I10" s="107">
        <v>100</v>
      </c>
      <c r="J10" s="108">
        <v>100</v>
      </c>
      <c r="K10" s="107">
        <f t="shared" ref="K10:L10" si="0">SUM(E10+G10+I10)</f>
        <v>300</v>
      </c>
      <c r="L10" s="109">
        <f t="shared" si="0"/>
        <v>300</v>
      </c>
      <c r="M10" s="110">
        <f t="shared" ref="M10:M12" si="1">K10-L10</f>
        <v>0</v>
      </c>
      <c r="N10" s="107"/>
      <c r="O10" s="108"/>
      <c r="P10" s="107"/>
      <c r="Q10" s="108"/>
      <c r="R10" s="107"/>
      <c r="S10" s="108"/>
      <c r="T10" s="107">
        <f t="shared" ref="T10:U10" si="2">SUM(N10+P10+R10)</f>
        <v>0</v>
      </c>
      <c r="U10" s="109">
        <f t="shared" si="2"/>
        <v>0</v>
      </c>
      <c r="V10" s="110">
        <f t="shared" ref="V10:V12" si="3">T10-U10</f>
        <v>0</v>
      </c>
      <c r="W10" s="107"/>
      <c r="X10" s="108"/>
      <c r="Y10" s="107"/>
      <c r="Z10" s="108"/>
      <c r="AA10" s="107"/>
      <c r="AB10" s="108"/>
      <c r="AC10" s="107">
        <f t="shared" ref="AC10:AD10" si="4">SUM(W10+Y10+AA10)</f>
        <v>0</v>
      </c>
      <c r="AD10" s="109">
        <f t="shared" si="4"/>
        <v>0</v>
      </c>
      <c r="AE10" s="110">
        <f t="shared" ref="AE10:AE12" si="5">AC10-AD10</f>
        <v>0</v>
      </c>
      <c r="AF10" s="107"/>
      <c r="AG10" s="108"/>
      <c r="AH10" s="107"/>
      <c r="AI10" s="108"/>
      <c r="AJ10" s="107"/>
      <c r="AK10" s="108"/>
      <c r="AL10" s="107">
        <f t="shared" ref="AL10:AM10" si="6">SUM(AF10+AH10+AJ10)</f>
        <v>0</v>
      </c>
      <c r="AM10" s="109">
        <f t="shared" si="6"/>
        <v>0</v>
      </c>
      <c r="AN10" s="110">
        <f t="shared" ref="AN10:AN12" si="7">AL10-AM10</f>
        <v>0</v>
      </c>
      <c r="AO10" s="107">
        <f t="shared" ref="AO10:AP10" si="8">SUM(K10+T10+AC10+AL10)</f>
        <v>300</v>
      </c>
      <c r="AP10" s="109">
        <f t="shared" si="8"/>
        <v>300</v>
      </c>
      <c r="AQ10" s="111">
        <f t="shared" ref="AQ10:AQ12" si="9">AO10-AP10</f>
        <v>0</v>
      </c>
      <c r="AR10" s="89"/>
    </row>
    <row r="11" spans="1:44" ht="15.75" customHeight="1" x14ac:dyDescent="0.35">
      <c r="A11" s="105"/>
      <c r="B11" s="106"/>
      <c r="C11" s="278" t="s">
        <v>42</v>
      </c>
      <c r="D11" s="253"/>
      <c r="E11" s="107">
        <v>100</v>
      </c>
      <c r="F11" s="108">
        <v>100</v>
      </c>
      <c r="G11" s="107">
        <v>100</v>
      </c>
      <c r="H11" s="108">
        <v>100</v>
      </c>
      <c r="I11" s="107">
        <v>100</v>
      </c>
      <c r="J11" s="108">
        <v>100</v>
      </c>
      <c r="K11" s="107">
        <f t="shared" ref="K11:L11" si="10">SUM(E11+G11+I11)</f>
        <v>300</v>
      </c>
      <c r="L11" s="109">
        <f t="shared" si="10"/>
        <v>300</v>
      </c>
      <c r="M11" s="110">
        <f t="shared" si="1"/>
        <v>0</v>
      </c>
      <c r="N11" s="107"/>
      <c r="O11" s="108"/>
      <c r="P11" s="107"/>
      <c r="Q11" s="108"/>
      <c r="R11" s="107"/>
      <c r="S11" s="108"/>
      <c r="T11" s="107">
        <f t="shared" ref="T11:U11" si="11">SUM(N11+P11+R11)</f>
        <v>0</v>
      </c>
      <c r="U11" s="109">
        <f t="shared" si="11"/>
        <v>0</v>
      </c>
      <c r="V11" s="110">
        <f t="shared" si="3"/>
        <v>0</v>
      </c>
      <c r="W11" s="107"/>
      <c r="X11" s="108"/>
      <c r="Y11" s="107"/>
      <c r="Z11" s="108"/>
      <c r="AA11" s="107"/>
      <c r="AB11" s="108"/>
      <c r="AC11" s="107">
        <f t="shared" ref="AC11:AD11" si="12">SUM(W11+Y11+AA11)</f>
        <v>0</v>
      </c>
      <c r="AD11" s="109">
        <f t="shared" si="12"/>
        <v>0</v>
      </c>
      <c r="AE11" s="110">
        <f t="shared" si="5"/>
        <v>0</v>
      </c>
      <c r="AF11" s="107"/>
      <c r="AG11" s="108"/>
      <c r="AH11" s="107"/>
      <c r="AI11" s="108"/>
      <c r="AJ11" s="107"/>
      <c r="AK11" s="108"/>
      <c r="AL11" s="107">
        <f t="shared" ref="AL11:AM11" si="13">SUM(AF11+AH11+AJ11)</f>
        <v>0</v>
      </c>
      <c r="AM11" s="109">
        <f t="shared" si="13"/>
        <v>0</v>
      </c>
      <c r="AN11" s="110">
        <f t="shared" si="7"/>
        <v>0</v>
      </c>
      <c r="AO11" s="107">
        <f t="shared" ref="AO11:AP11" si="14">SUM(K11+T11+AC11+AL11)</f>
        <v>300</v>
      </c>
      <c r="AP11" s="109">
        <f t="shared" si="14"/>
        <v>300</v>
      </c>
      <c r="AQ11" s="111">
        <f t="shared" si="9"/>
        <v>0</v>
      </c>
      <c r="AR11" s="89"/>
    </row>
    <row r="12" spans="1:44" ht="15.75" customHeight="1" x14ac:dyDescent="0.35">
      <c r="A12" s="105"/>
      <c r="B12" s="106"/>
      <c r="C12" s="278" t="s">
        <v>43</v>
      </c>
      <c r="D12" s="253"/>
      <c r="E12" s="107">
        <v>100</v>
      </c>
      <c r="F12" s="108">
        <v>100</v>
      </c>
      <c r="G12" s="107">
        <v>100</v>
      </c>
      <c r="H12" s="108">
        <v>100</v>
      </c>
      <c r="I12" s="107">
        <v>100</v>
      </c>
      <c r="J12" s="108">
        <v>100</v>
      </c>
      <c r="K12" s="107">
        <f>E12+G12+I12</f>
        <v>300</v>
      </c>
      <c r="L12" s="109">
        <f>SUM(F12+H12+J12)</f>
        <v>300</v>
      </c>
      <c r="M12" s="110">
        <f t="shared" si="1"/>
        <v>0</v>
      </c>
      <c r="N12" s="107"/>
      <c r="O12" s="108"/>
      <c r="P12" s="107"/>
      <c r="Q12" s="108"/>
      <c r="R12" s="107"/>
      <c r="S12" s="108"/>
      <c r="T12" s="107">
        <f t="shared" ref="T12:U12" si="15">SUM(N12+P12+R12)</f>
        <v>0</v>
      </c>
      <c r="U12" s="109">
        <f t="shared" si="15"/>
        <v>0</v>
      </c>
      <c r="V12" s="110">
        <f t="shared" si="3"/>
        <v>0</v>
      </c>
      <c r="W12" s="107"/>
      <c r="X12" s="108"/>
      <c r="Y12" s="107"/>
      <c r="Z12" s="108"/>
      <c r="AA12" s="107"/>
      <c r="AB12" s="108"/>
      <c r="AC12" s="107">
        <f t="shared" ref="AC12:AD12" si="16">SUM(W12+Y12+AA12)</f>
        <v>0</v>
      </c>
      <c r="AD12" s="109">
        <f t="shared" si="16"/>
        <v>0</v>
      </c>
      <c r="AE12" s="110">
        <f t="shared" si="5"/>
        <v>0</v>
      </c>
      <c r="AF12" s="107"/>
      <c r="AG12" s="108"/>
      <c r="AH12" s="107"/>
      <c r="AI12" s="108"/>
      <c r="AJ12" s="107"/>
      <c r="AK12" s="108"/>
      <c r="AL12" s="107">
        <f t="shared" ref="AL12:AM12" si="17">SUM(AF12+AH12+AJ12)</f>
        <v>0</v>
      </c>
      <c r="AM12" s="109">
        <f t="shared" si="17"/>
        <v>0</v>
      </c>
      <c r="AN12" s="110">
        <f t="shared" si="7"/>
        <v>0</v>
      </c>
      <c r="AO12" s="107">
        <f t="shared" ref="AO12:AP12" si="18">SUM(K12+T12+AC12+AL12)</f>
        <v>300</v>
      </c>
      <c r="AP12" s="109">
        <f t="shared" si="18"/>
        <v>300</v>
      </c>
      <c r="AQ12" s="111">
        <f t="shared" si="9"/>
        <v>0</v>
      </c>
      <c r="AR12" s="89"/>
    </row>
    <row r="13" spans="1:44" ht="15.75" customHeight="1" x14ac:dyDescent="0.35">
      <c r="A13" s="33"/>
      <c r="B13" s="34"/>
      <c r="C13" s="279" t="s">
        <v>44</v>
      </c>
      <c r="D13" s="280"/>
      <c r="E13" s="112"/>
      <c r="F13" s="113"/>
      <c r="G13" s="112"/>
      <c r="H13" s="113"/>
      <c r="I13" s="112"/>
      <c r="J13" s="113"/>
      <c r="K13" s="112"/>
      <c r="L13" s="114"/>
      <c r="M13" s="115"/>
      <c r="N13" s="112"/>
      <c r="O13" s="113"/>
      <c r="P13" s="112"/>
      <c r="Q13" s="113"/>
      <c r="R13" s="112"/>
      <c r="S13" s="113"/>
      <c r="T13" s="112"/>
      <c r="U13" s="114"/>
      <c r="V13" s="115"/>
      <c r="W13" s="112"/>
      <c r="X13" s="113"/>
      <c r="Y13" s="112"/>
      <c r="Z13" s="113"/>
      <c r="AA13" s="112"/>
      <c r="AB13" s="113"/>
      <c r="AC13" s="112"/>
      <c r="AD13" s="114"/>
      <c r="AE13" s="115"/>
      <c r="AF13" s="112"/>
      <c r="AG13" s="113"/>
      <c r="AH13" s="112"/>
      <c r="AI13" s="113"/>
      <c r="AJ13" s="112"/>
      <c r="AK13" s="113"/>
      <c r="AL13" s="112"/>
      <c r="AM13" s="114"/>
      <c r="AN13" s="115"/>
      <c r="AO13" s="112"/>
      <c r="AP13" s="114"/>
      <c r="AQ13" s="116"/>
      <c r="AR13" s="89"/>
    </row>
    <row r="14" spans="1:44" ht="15.75" customHeight="1" x14ac:dyDescent="0.35">
      <c r="A14" s="105"/>
      <c r="B14" s="106"/>
      <c r="C14" s="278" t="s">
        <v>45</v>
      </c>
      <c r="D14" s="253"/>
      <c r="E14" s="107">
        <v>100</v>
      </c>
      <c r="F14" s="108">
        <v>100</v>
      </c>
      <c r="G14" s="107">
        <v>100</v>
      </c>
      <c r="H14" s="108">
        <v>100</v>
      </c>
      <c r="I14" s="107">
        <v>100</v>
      </c>
      <c r="J14" s="108">
        <v>100</v>
      </c>
      <c r="K14" s="107">
        <f t="shared" ref="K14:L14" si="19">SUM(E14+G14+I14)</f>
        <v>300</v>
      </c>
      <c r="L14" s="109">
        <f t="shared" si="19"/>
        <v>300</v>
      </c>
      <c r="M14" s="110">
        <f t="shared" ref="M14:M15" si="20">K14-L14</f>
        <v>0</v>
      </c>
      <c r="N14" s="107"/>
      <c r="O14" s="108"/>
      <c r="P14" s="107"/>
      <c r="Q14" s="108"/>
      <c r="R14" s="107"/>
      <c r="S14" s="108"/>
      <c r="T14" s="107">
        <f t="shared" ref="T14:U14" si="21">SUM(N14+P14+R14)</f>
        <v>0</v>
      </c>
      <c r="U14" s="109">
        <f t="shared" si="21"/>
        <v>0</v>
      </c>
      <c r="V14" s="110">
        <f t="shared" ref="V14:V15" si="22">T14-U14</f>
        <v>0</v>
      </c>
      <c r="W14" s="107"/>
      <c r="X14" s="108"/>
      <c r="Y14" s="107"/>
      <c r="Z14" s="108"/>
      <c r="AA14" s="107"/>
      <c r="AB14" s="108"/>
      <c r="AC14" s="107">
        <f t="shared" ref="AC14:AD14" si="23">SUM(W14+Y14+AA14)</f>
        <v>0</v>
      </c>
      <c r="AD14" s="109">
        <f t="shared" si="23"/>
        <v>0</v>
      </c>
      <c r="AE14" s="110">
        <f t="shared" ref="AE14:AE15" si="24">AC14-AD14</f>
        <v>0</v>
      </c>
      <c r="AF14" s="107"/>
      <c r="AG14" s="108"/>
      <c r="AH14" s="107"/>
      <c r="AI14" s="108"/>
      <c r="AJ14" s="107"/>
      <c r="AK14" s="108"/>
      <c r="AL14" s="107">
        <f t="shared" ref="AL14:AM14" si="25">SUM(AF14+AH14+AJ14)</f>
        <v>0</v>
      </c>
      <c r="AM14" s="109">
        <f t="shared" si="25"/>
        <v>0</v>
      </c>
      <c r="AN14" s="110">
        <f t="shared" ref="AN14:AN15" si="26">AL14-AM14</f>
        <v>0</v>
      </c>
      <c r="AO14" s="107">
        <f t="shared" ref="AO14:AP14" si="27">SUM(K14+T14+AC14+AL14)</f>
        <v>300</v>
      </c>
      <c r="AP14" s="109">
        <f t="shared" si="27"/>
        <v>300</v>
      </c>
      <c r="AQ14" s="111">
        <f t="shared" ref="AQ14:AQ15" si="28">AO14-AP14</f>
        <v>0</v>
      </c>
      <c r="AR14" s="89"/>
    </row>
    <row r="15" spans="1:44" ht="15.75" customHeight="1" x14ac:dyDescent="0.35">
      <c r="A15" s="105"/>
      <c r="B15" s="106"/>
      <c r="C15" s="278" t="s">
        <v>46</v>
      </c>
      <c r="D15" s="253"/>
      <c r="E15" s="107">
        <v>100</v>
      </c>
      <c r="F15" s="108">
        <v>100</v>
      </c>
      <c r="G15" s="107">
        <v>100</v>
      </c>
      <c r="H15" s="108">
        <v>100</v>
      </c>
      <c r="I15" s="107">
        <v>100</v>
      </c>
      <c r="J15" s="108">
        <v>100</v>
      </c>
      <c r="K15" s="107">
        <f t="shared" ref="K15:L15" si="29">SUM(E15+G15+I15)</f>
        <v>300</v>
      </c>
      <c r="L15" s="109">
        <f t="shared" si="29"/>
        <v>300</v>
      </c>
      <c r="M15" s="110">
        <f t="shared" si="20"/>
        <v>0</v>
      </c>
      <c r="N15" s="107"/>
      <c r="O15" s="108"/>
      <c r="P15" s="107"/>
      <c r="Q15" s="108"/>
      <c r="R15" s="107"/>
      <c r="S15" s="108"/>
      <c r="T15" s="107">
        <f t="shared" ref="T15:U15" si="30">SUM(N15+P15+R15)</f>
        <v>0</v>
      </c>
      <c r="U15" s="109">
        <f t="shared" si="30"/>
        <v>0</v>
      </c>
      <c r="V15" s="110">
        <f t="shared" si="22"/>
        <v>0</v>
      </c>
      <c r="W15" s="107"/>
      <c r="X15" s="108"/>
      <c r="Y15" s="107"/>
      <c r="Z15" s="108"/>
      <c r="AA15" s="107"/>
      <c r="AB15" s="108"/>
      <c r="AC15" s="107">
        <f t="shared" ref="AC15:AD15" si="31">SUM(W15+Y15+AA15)</f>
        <v>0</v>
      </c>
      <c r="AD15" s="109">
        <f t="shared" si="31"/>
        <v>0</v>
      </c>
      <c r="AE15" s="110">
        <f t="shared" si="24"/>
        <v>0</v>
      </c>
      <c r="AF15" s="107"/>
      <c r="AG15" s="108"/>
      <c r="AH15" s="107"/>
      <c r="AI15" s="108"/>
      <c r="AJ15" s="107"/>
      <c r="AK15" s="108"/>
      <c r="AL15" s="107">
        <f t="shared" ref="AL15:AM15" si="32">SUM(AF15+AH15+AJ15)</f>
        <v>0</v>
      </c>
      <c r="AM15" s="109">
        <f t="shared" si="32"/>
        <v>0</v>
      </c>
      <c r="AN15" s="110">
        <f t="shared" si="26"/>
        <v>0</v>
      </c>
      <c r="AO15" s="107">
        <f t="shared" ref="AO15:AP15" si="33">SUM(K15+T15+AC15+AL15)</f>
        <v>300</v>
      </c>
      <c r="AP15" s="109">
        <f t="shared" si="33"/>
        <v>300</v>
      </c>
      <c r="AQ15" s="111">
        <f t="shared" si="28"/>
        <v>0</v>
      </c>
      <c r="AR15" s="89"/>
    </row>
    <row r="16" spans="1:44" ht="15.75" customHeight="1" x14ac:dyDescent="0.35">
      <c r="A16" s="33"/>
      <c r="B16" s="34"/>
      <c r="C16" s="281" t="s">
        <v>47</v>
      </c>
      <c r="D16" s="280"/>
      <c r="E16" s="117"/>
      <c r="F16" s="118"/>
      <c r="G16" s="117"/>
      <c r="H16" s="118"/>
      <c r="I16" s="117"/>
      <c r="J16" s="118"/>
      <c r="K16" s="117"/>
      <c r="L16" s="119"/>
      <c r="M16" s="120"/>
      <c r="N16" s="117"/>
      <c r="O16" s="118"/>
      <c r="P16" s="117"/>
      <c r="Q16" s="118"/>
      <c r="R16" s="117"/>
      <c r="S16" s="118"/>
      <c r="T16" s="117"/>
      <c r="U16" s="119"/>
      <c r="V16" s="120"/>
      <c r="W16" s="117"/>
      <c r="X16" s="118"/>
      <c r="Y16" s="117"/>
      <c r="Z16" s="118"/>
      <c r="AA16" s="117"/>
      <c r="AB16" s="118"/>
      <c r="AC16" s="117"/>
      <c r="AD16" s="119"/>
      <c r="AE16" s="120"/>
      <c r="AF16" s="117"/>
      <c r="AG16" s="118"/>
      <c r="AH16" s="117"/>
      <c r="AI16" s="118"/>
      <c r="AJ16" s="117"/>
      <c r="AK16" s="118"/>
      <c r="AL16" s="117"/>
      <c r="AM16" s="119"/>
      <c r="AN16" s="120"/>
      <c r="AO16" s="117"/>
      <c r="AP16" s="119"/>
      <c r="AQ16" s="121"/>
      <c r="AR16" s="89"/>
    </row>
    <row r="17" spans="1:44" ht="15.75" customHeight="1" x14ac:dyDescent="0.35">
      <c r="A17" s="105"/>
      <c r="B17" s="106"/>
      <c r="C17" s="278" t="s">
        <v>48</v>
      </c>
      <c r="D17" s="253"/>
      <c r="E17" s="107">
        <v>100</v>
      </c>
      <c r="F17" s="108">
        <v>100</v>
      </c>
      <c r="G17" s="107">
        <v>100</v>
      </c>
      <c r="H17" s="108">
        <v>100</v>
      </c>
      <c r="I17" s="107">
        <v>100</v>
      </c>
      <c r="J17" s="108">
        <v>100</v>
      </c>
      <c r="K17" s="107">
        <f t="shared" ref="K17:L17" si="34">SUM(E17+G17+I17)</f>
        <v>300</v>
      </c>
      <c r="L17" s="109">
        <f t="shared" si="34"/>
        <v>300</v>
      </c>
      <c r="M17" s="110">
        <f t="shared" ref="M17:M20" si="35">K17-L17</f>
        <v>0</v>
      </c>
      <c r="N17" s="107"/>
      <c r="O17" s="108"/>
      <c r="P17" s="107"/>
      <c r="Q17" s="108"/>
      <c r="R17" s="107"/>
      <c r="S17" s="108"/>
      <c r="T17" s="107">
        <f t="shared" ref="T17:U17" si="36">SUM(N17+P17+R17)</f>
        <v>0</v>
      </c>
      <c r="U17" s="109">
        <f t="shared" si="36"/>
        <v>0</v>
      </c>
      <c r="V17" s="110">
        <f t="shared" ref="V17:V20" si="37">T17-U17</f>
        <v>0</v>
      </c>
      <c r="W17" s="107"/>
      <c r="X17" s="108"/>
      <c r="Y17" s="107"/>
      <c r="Z17" s="108"/>
      <c r="AA17" s="107"/>
      <c r="AB17" s="108"/>
      <c r="AC17" s="107">
        <f t="shared" ref="AC17:AD17" si="38">SUM(W17+Y17+AA17)</f>
        <v>0</v>
      </c>
      <c r="AD17" s="109">
        <f t="shared" si="38"/>
        <v>0</v>
      </c>
      <c r="AE17" s="110">
        <f t="shared" ref="AE17:AE20" si="39">AC17-AD17</f>
        <v>0</v>
      </c>
      <c r="AF17" s="107"/>
      <c r="AG17" s="108"/>
      <c r="AH17" s="107"/>
      <c r="AI17" s="108"/>
      <c r="AJ17" s="107"/>
      <c r="AK17" s="108"/>
      <c r="AL17" s="107">
        <f t="shared" ref="AL17:AM17" si="40">SUM(AF17+AH17+AJ17)</f>
        <v>0</v>
      </c>
      <c r="AM17" s="109">
        <f t="shared" si="40"/>
        <v>0</v>
      </c>
      <c r="AN17" s="110">
        <f t="shared" ref="AN17:AN20" si="41">AL17-AM17</f>
        <v>0</v>
      </c>
      <c r="AO17" s="107">
        <f t="shared" ref="AO17:AP17" si="42">SUM(K17+T17+AC17+AL17)</f>
        <v>300</v>
      </c>
      <c r="AP17" s="109">
        <f t="shared" si="42"/>
        <v>300</v>
      </c>
      <c r="AQ17" s="111">
        <f t="shared" ref="AQ17:AQ20" si="43">AO17-AP17</f>
        <v>0</v>
      </c>
      <c r="AR17" s="89"/>
    </row>
    <row r="18" spans="1:44" ht="15.75" customHeight="1" x14ac:dyDescent="0.35">
      <c r="A18" s="105"/>
      <c r="B18" s="106"/>
      <c r="C18" s="278" t="s">
        <v>49</v>
      </c>
      <c r="D18" s="253"/>
      <c r="E18" s="107">
        <v>100</v>
      </c>
      <c r="F18" s="108">
        <v>100</v>
      </c>
      <c r="G18" s="107">
        <v>100</v>
      </c>
      <c r="H18" s="108">
        <v>100</v>
      </c>
      <c r="I18" s="107">
        <v>100</v>
      </c>
      <c r="J18" s="108">
        <v>100</v>
      </c>
      <c r="K18" s="107">
        <f t="shared" ref="K18:L18" si="44">SUM(E18+G18+I18)</f>
        <v>300</v>
      </c>
      <c r="L18" s="109">
        <f t="shared" si="44"/>
        <v>300</v>
      </c>
      <c r="M18" s="110">
        <f t="shared" si="35"/>
        <v>0</v>
      </c>
      <c r="N18" s="107"/>
      <c r="O18" s="108"/>
      <c r="P18" s="107"/>
      <c r="Q18" s="108"/>
      <c r="R18" s="107"/>
      <c r="S18" s="108"/>
      <c r="T18" s="107">
        <f t="shared" ref="T18:U18" si="45">SUM(N18+P18+R18)</f>
        <v>0</v>
      </c>
      <c r="U18" s="109">
        <f t="shared" si="45"/>
        <v>0</v>
      </c>
      <c r="V18" s="110">
        <f t="shared" si="37"/>
        <v>0</v>
      </c>
      <c r="W18" s="107"/>
      <c r="X18" s="108"/>
      <c r="Y18" s="107"/>
      <c r="Z18" s="108"/>
      <c r="AA18" s="107"/>
      <c r="AB18" s="108"/>
      <c r="AC18" s="107">
        <f t="shared" ref="AC18:AD18" si="46">SUM(W18+Y18+AA18)</f>
        <v>0</v>
      </c>
      <c r="AD18" s="109">
        <f t="shared" si="46"/>
        <v>0</v>
      </c>
      <c r="AE18" s="110">
        <f t="shared" si="39"/>
        <v>0</v>
      </c>
      <c r="AF18" s="107"/>
      <c r="AG18" s="108"/>
      <c r="AH18" s="107"/>
      <c r="AI18" s="108"/>
      <c r="AJ18" s="107"/>
      <c r="AK18" s="108"/>
      <c r="AL18" s="107">
        <f t="shared" ref="AL18:AM18" si="47">SUM(AF18+AH18+AJ18)</f>
        <v>0</v>
      </c>
      <c r="AM18" s="109">
        <f t="shared" si="47"/>
        <v>0</v>
      </c>
      <c r="AN18" s="110">
        <f t="shared" si="41"/>
        <v>0</v>
      </c>
      <c r="AO18" s="107">
        <f t="shared" ref="AO18:AP18" si="48">SUM(K18+T18+AC18+AL18)</f>
        <v>300</v>
      </c>
      <c r="AP18" s="109">
        <f t="shared" si="48"/>
        <v>300</v>
      </c>
      <c r="AQ18" s="111">
        <f t="shared" si="43"/>
        <v>0</v>
      </c>
      <c r="AR18" s="89"/>
    </row>
    <row r="19" spans="1:44" ht="15.75" customHeight="1" x14ac:dyDescent="0.35">
      <c r="A19" s="105"/>
      <c r="B19" s="106"/>
      <c r="C19" s="278" t="s">
        <v>50</v>
      </c>
      <c r="D19" s="253"/>
      <c r="E19" s="107">
        <v>100</v>
      </c>
      <c r="F19" s="108">
        <v>100</v>
      </c>
      <c r="G19" s="107">
        <v>100</v>
      </c>
      <c r="H19" s="108">
        <v>100</v>
      </c>
      <c r="I19" s="107">
        <v>100</v>
      </c>
      <c r="J19" s="108">
        <v>100</v>
      </c>
      <c r="K19" s="107">
        <f t="shared" ref="K19:K20" si="49">SUM(E19+G19+I19)</f>
        <v>300</v>
      </c>
      <c r="L19" s="109">
        <v>300</v>
      </c>
      <c r="M19" s="110">
        <f t="shared" si="35"/>
        <v>0</v>
      </c>
      <c r="N19" s="107"/>
      <c r="O19" s="108"/>
      <c r="P19" s="107"/>
      <c r="Q19" s="108"/>
      <c r="R19" s="107"/>
      <c r="S19" s="108"/>
      <c r="T19" s="107">
        <f t="shared" ref="T19:U19" si="50">SUM(N19+P19+R19)</f>
        <v>0</v>
      </c>
      <c r="U19" s="109">
        <f t="shared" si="50"/>
        <v>0</v>
      </c>
      <c r="V19" s="110">
        <f t="shared" si="37"/>
        <v>0</v>
      </c>
      <c r="W19" s="107"/>
      <c r="X19" s="108"/>
      <c r="Y19" s="107"/>
      <c r="Z19" s="108"/>
      <c r="AA19" s="107"/>
      <c r="AB19" s="108"/>
      <c r="AC19" s="107">
        <f t="shared" ref="AC19:AD19" si="51">SUM(W19+Y19+AA19)</f>
        <v>0</v>
      </c>
      <c r="AD19" s="109">
        <f t="shared" si="51"/>
        <v>0</v>
      </c>
      <c r="AE19" s="110">
        <f t="shared" si="39"/>
        <v>0</v>
      </c>
      <c r="AF19" s="107"/>
      <c r="AG19" s="108"/>
      <c r="AH19" s="107"/>
      <c r="AI19" s="108"/>
      <c r="AJ19" s="107"/>
      <c r="AK19" s="108"/>
      <c r="AL19" s="107">
        <f t="shared" ref="AL19:AM19" si="52">SUM(AF19+AH19+AJ19)</f>
        <v>0</v>
      </c>
      <c r="AM19" s="109">
        <f t="shared" si="52"/>
        <v>0</v>
      </c>
      <c r="AN19" s="110">
        <f t="shared" si="41"/>
        <v>0</v>
      </c>
      <c r="AO19" s="107">
        <f t="shared" ref="AO19:AP19" si="53">SUM(K19+T19+AC19+AL19)</f>
        <v>300</v>
      </c>
      <c r="AP19" s="109">
        <f t="shared" si="53"/>
        <v>300</v>
      </c>
      <c r="AQ19" s="111">
        <f t="shared" si="43"/>
        <v>0</v>
      </c>
      <c r="AR19" s="89"/>
    </row>
    <row r="20" spans="1:44" ht="15.75" customHeight="1" x14ac:dyDescent="0.35">
      <c r="A20" s="105"/>
      <c r="B20" s="106"/>
      <c r="C20" s="278" t="s">
        <v>51</v>
      </c>
      <c r="D20" s="253"/>
      <c r="E20" s="107">
        <v>100</v>
      </c>
      <c r="F20" s="108">
        <v>100</v>
      </c>
      <c r="G20" s="107">
        <v>100</v>
      </c>
      <c r="H20" s="108">
        <v>100</v>
      </c>
      <c r="I20" s="107">
        <v>100</v>
      </c>
      <c r="J20" s="108">
        <v>100</v>
      </c>
      <c r="K20" s="107">
        <f t="shared" si="49"/>
        <v>300</v>
      </c>
      <c r="L20" s="109">
        <f>SUM(F20+H20+J20)</f>
        <v>300</v>
      </c>
      <c r="M20" s="110">
        <f t="shared" si="35"/>
        <v>0</v>
      </c>
      <c r="N20" s="107"/>
      <c r="O20" s="108"/>
      <c r="P20" s="107"/>
      <c r="Q20" s="108"/>
      <c r="R20" s="107"/>
      <c r="S20" s="108"/>
      <c r="T20" s="107">
        <f t="shared" ref="T20:U20" si="54">SUM(N20+P20+R20)</f>
        <v>0</v>
      </c>
      <c r="U20" s="109">
        <f t="shared" si="54"/>
        <v>0</v>
      </c>
      <c r="V20" s="110">
        <f t="shared" si="37"/>
        <v>0</v>
      </c>
      <c r="W20" s="107"/>
      <c r="X20" s="108"/>
      <c r="Y20" s="107"/>
      <c r="Z20" s="108"/>
      <c r="AA20" s="107"/>
      <c r="AB20" s="108"/>
      <c r="AC20" s="107">
        <f t="shared" ref="AC20:AD20" si="55">SUM(W20+Y20+AA20)</f>
        <v>0</v>
      </c>
      <c r="AD20" s="109">
        <f t="shared" si="55"/>
        <v>0</v>
      </c>
      <c r="AE20" s="110">
        <f t="shared" si="39"/>
        <v>0</v>
      </c>
      <c r="AF20" s="107"/>
      <c r="AG20" s="108"/>
      <c r="AH20" s="107"/>
      <c r="AI20" s="108"/>
      <c r="AJ20" s="107"/>
      <c r="AK20" s="108"/>
      <c r="AL20" s="107">
        <f t="shared" ref="AL20:AM20" si="56">SUM(AF20+AH20+AJ20)</f>
        <v>0</v>
      </c>
      <c r="AM20" s="109">
        <f t="shared" si="56"/>
        <v>0</v>
      </c>
      <c r="AN20" s="110">
        <f t="shared" si="41"/>
        <v>0</v>
      </c>
      <c r="AO20" s="107">
        <f t="shared" ref="AO20:AP20" si="57">SUM(K20+T20+AC20+AL20)</f>
        <v>300</v>
      </c>
      <c r="AP20" s="109">
        <f t="shared" si="57"/>
        <v>300</v>
      </c>
      <c r="AQ20" s="111">
        <f t="shared" si="43"/>
        <v>0</v>
      </c>
      <c r="AR20" s="89"/>
    </row>
    <row r="21" spans="1:44" ht="15.75" customHeight="1" x14ac:dyDescent="0.35">
      <c r="A21" s="33"/>
      <c r="B21" s="34"/>
      <c r="C21" s="282" t="s">
        <v>52</v>
      </c>
      <c r="D21" s="280"/>
      <c r="E21" s="122"/>
      <c r="F21" s="123"/>
      <c r="G21" s="122"/>
      <c r="H21" s="123"/>
      <c r="I21" s="122"/>
      <c r="J21" s="123"/>
      <c r="K21" s="122"/>
      <c r="L21" s="124"/>
      <c r="M21" s="125"/>
      <c r="N21" s="122"/>
      <c r="O21" s="123"/>
      <c r="P21" s="122"/>
      <c r="Q21" s="123"/>
      <c r="R21" s="122"/>
      <c r="S21" s="123"/>
      <c r="T21" s="122"/>
      <c r="U21" s="124"/>
      <c r="V21" s="125"/>
      <c r="W21" s="122"/>
      <c r="X21" s="123"/>
      <c r="Y21" s="122"/>
      <c r="Z21" s="123"/>
      <c r="AA21" s="122"/>
      <c r="AB21" s="123"/>
      <c r="AC21" s="122"/>
      <c r="AD21" s="124"/>
      <c r="AE21" s="125"/>
      <c r="AF21" s="122"/>
      <c r="AG21" s="123"/>
      <c r="AH21" s="122"/>
      <c r="AI21" s="123"/>
      <c r="AJ21" s="122"/>
      <c r="AK21" s="123"/>
      <c r="AL21" s="122"/>
      <c r="AM21" s="124"/>
      <c r="AN21" s="125"/>
      <c r="AO21" s="122"/>
      <c r="AP21" s="124"/>
      <c r="AQ21" s="126"/>
      <c r="AR21" s="89"/>
    </row>
    <row r="22" spans="1:44" ht="15.75" customHeight="1" x14ac:dyDescent="0.35">
      <c r="A22" s="105"/>
      <c r="B22" s="106"/>
      <c r="C22" s="278" t="s">
        <v>53</v>
      </c>
      <c r="D22" s="253"/>
      <c r="E22" s="107">
        <v>100</v>
      </c>
      <c r="F22" s="108">
        <v>100</v>
      </c>
      <c r="G22" s="107">
        <v>100</v>
      </c>
      <c r="H22" s="108">
        <v>100</v>
      </c>
      <c r="I22" s="107">
        <v>100</v>
      </c>
      <c r="J22" s="108">
        <v>100</v>
      </c>
      <c r="K22" s="107">
        <f t="shared" ref="K22:L22" si="58">SUM(E22+G22+I22)</f>
        <v>300</v>
      </c>
      <c r="L22" s="109">
        <f t="shared" si="58"/>
        <v>300</v>
      </c>
      <c r="M22" s="110">
        <f t="shared" ref="M22:M24" si="59">K22-L22</f>
        <v>0</v>
      </c>
      <c r="N22" s="107"/>
      <c r="O22" s="108"/>
      <c r="P22" s="107"/>
      <c r="Q22" s="108"/>
      <c r="R22" s="107"/>
      <c r="S22" s="108"/>
      <c r="T22" s="107">
        <f t="shared" ref="T22:U22" si="60">SUM(N22+P22+R22)</f>
        <v>0</v>
      </c>
      <c r="U22" s="109">
        <f t="shared" si="60"/>
        <v>0</v>
      </c>
      <c r="V22" s="110">
        <f t="shared" ref="V22:V24" si="61">T22-U22</f>
        <v>0</v>
      </c>
      <c r="W22" s="107"/>
      <c r="X22" s="108"/>
      <c r="Y22" s="107"/>
      <c r="Z22" s="108"/>
      <c r="AA22" s="107"/>
      <c r="AB22" s="108"/>
      <c r="AC22" s="107">
        <f t="shared" ref="AC22:AD22" si="62">SUM(W22+Y22+AA22)</f>
        <v>0</v>
      </c>
      <c r="AD22" s="109">
        <f t="shared" si="62"/>
        <v>0</v>
      </c>
      <c r="AE22" s="110">
        <f t="shared" ref="AE22:AE24" si="63">AC22-AD22</f>
        <v>0</v>
      </c>
      <c r="AF22" s="107"/>
      <c r="AG22" s="108"/>
      <c r="AH22" s="107"/>
      <c r="AI22" s="108"/>
      <c r="AJ22" s="107"/>
      <c r="AK22" s="108"/>
      <c r="AL22" s="107">
        <f t="shared" ref="AL22:AM22" si="64">SUM(AF22+AH22+AJ22)</f>
        <v>0</v>
      </c>
      <c r="AM22" s="109">
        <f t="shared" si="64"/>
        <v>0</v>
      </c>
      <c r="AN22" s="110">
        <f t="shared" ref="AN22:AN24" si="65">AL22-AM22</f>
        <v>0</v>
      </c>
      <c r="AO22" s="107">
        <f t="shared" ref="AO22:AP22" si="66">SUM(K22+T22+AC22+AL22)</f>
        <v>300</v>
      </c>
      <c r="AP22" s="109">
        <f t="shared" si="66"/>
        <v>300</v>
      </c>
      <c r="AQ22" s="111">
        <f t="shared" ref="AQ22:AQ25" si="67">AO22-AP22</f>
        <v>0</v>
      </c>
      <c r="AR22" s="89"/>
    </row>
    <row r="23" spans="1:44" ht="15.75" customHeight="1" x14ac:dyDescent="0.35">
      <c r="A23" s="105"/>
      <c r="B23" s="106"/>
      <c r="C23" s="278" t="s">
        <v>54</v>
      </c>
      <c r="D23" s="253"/>
      <c r="E23" s="107">
        <v>100</v>
      </c>
      <c r="F23" s="108">
        <v>100</v>
      </c>
      <c r="G23" s="107">
        <v>100</v>
      </c>
      <c r="H23" s="108">
        <v>100</v>
      </c>
      <c r="I23" s="107">
        <v>100</v>
      </c>
      <c r="J23" s="108">
        <v>100</v>
      </c>
      <c r="K23" s="107">
        <f t="shared" ref="K23:L23" si="68">SUM(E23+G23+I23)</f>
        <v>300</v>
      </c>
      <c r="L23" s="109">
        <f t="shared" si="68"/>
        <v>300</v>
      </c>
      <c r="M23" s="110">
        <f t="shared" si="59"/>
        <v>0</v>
      </c>
      <c r="N23" s="107"/>
      <c r="O23" s="108"/>
      <c r="P23" s="107"/>
      <c r="Q23" s="108"/>
      <c r="R23" s="107"/>
      <c r="S23" s="108"/>
      <c r="T23" s="107">
        <f t="shared" ref="T23:U23" si="69">SUM(N23+P23+R23)</f>
        <v>0</v>
      </c>
      <c r="U23" s="109">
        <f t="shared" si="69"/>
        <v>0</v>
      </c>
      <c r="V23" s="110">
        <f t="shared" si="61"/>
        <v>0</v>
      </c>
      <c r="W23" s="107"/>
      <c r="X23" s="108"/>
      <c r="Y23" s="107"/>
      <c r="Z23" s="108"/>
      <c r="AA23" s="107"/>
      <c r="AB23" s="108"/>
      <c r="AC23" s="107">
        <f t="shared" ref="AC23:AD23" si="70">SUM(W23+Y23+AA23)</f>
        <v>0</v>
      </c>
      <c r="AD23" s="109">
        <f t="shared" si="70"/>
        <v>0</v>
      </c>
      <c r="AE23" s="110">
        <f t="shared" si="63"/>
        <v>0</v>
      </c>
      <c r="AF23" s="107"/>
      <c r="AG23" s="108"/>
      <c r="AH23" s="107"/>
      <c r="AI23" s="108"/>
      <c r="AJ23" s="107"/>
      <c r="AK23" s="108"/>
      <c r="AL23" s="107">
        <f t="shared" ref="AL23:AM23" si="71">SUM(AF23+AH23+AJ23)</f>
        <v>0</v>
      </c>
      <c r="AM23" s="109">
        <f t="shared" si="71"/>
        <v>0</v>
      </c>
      <c r="AN23" s="110">
        <f t="shared" si="65"/>
        <v>0</v>
      </c>
      <c r="AO23" s="107">
        <f t="shared" ref="AO23:AP23" si="72">SUM(K23+T23+AC23+AL23)</f>
        <v>300</v>
      </c>
      <c r="AP23" s="109">
        <f t="shared" si="72"/>
        <v>300</v>
      </c>
      <c r="AQ23" s="111">
        <f t="shared" si="67"/>
        <v>0</v>
      </c>
      <c r="AR23" s="89"/>
    </row>
    <row r="24" spans="1:44" ht="15.75" customHeight="1" x14ac:dyDescent="0.35">
      <c r="A24" s="105"/>
      <c r="B24" s="106"/>
      <c r="C24" s="287" t="s">
        <v>55</v>
      </c>
      <c r="D24" s="288"/>
      <c r="E24" s="127">
        <v>100</v>
      </c>
      <c r="F24" s="128">
        <v>100</v>
      </c>
      <c r="G24" s="127">
        <v>100</v>
      </c>
      <c r="H24" s="128">
        <v>100</v>
      </c>
      <c r="I24" s="127">
        <v>100</v>
      </c>
      <c r="J24" s="128">
        <v>100</v>
      </c>
      <c r="K24" s="127">
        <f t="shared" ref="K24:L24" si="73">SUM(E24+G24+I24)</f>
        <v>300</v>
      </c>
      <c r="L24" s="129">
        <f t="shared" si="73"/>
        <v>300</v>
      </c>
      <c r="M24" s="130">
        <f t="shared" si="59"/>
        <v>0</v>
      </c>
      <c r="N24" s="127"/>
      <c r="O24" s="128"/>
      <c r="P24" s="127"/>
      <c r="Q24" s="128"/>
      <c r="R24" s="127"/>
      <c r="S24" s="128"/>
      <c r="T24" s="127">
        <f t="shared" ref="T24:U24" si="74">SUM(N24+P24+R24)</f>
        <v>0</v>
      </c>
      <c r="U24" s="129">
        <f t="shared" si="74"/>
        <v>0</v>
      </c>
      <c r="V24" s="130">
        <f t="shared" si="61"/>
        <v>0</v>
      </c>
      <c r="W24" s="127"/>
      <c r="X24" s="128"/>
      <c r="Y24" s="127"/>
      <c r="Z24" s="128"/>
      <c r="AA24" s="127"/>
      <c r="AB24" s="128"/>
      <c r="AC24" s="127">
        <f t="shared" ref="AC24:AD24" si="75">SUM(W24+Y24+AA24)</f>
        <v>0</v>
      </c>
      <c r="AD24" s="129">
        <f t="shared" si="75"/>
        <v>0</v>
      </c>
      <c r="AE24" s="130">
        <f t="shared" si="63"/>
        <v>0</v>
      </c>
      <c r="AF24" s="127"/>
      <c r="AG24" s="128"/>
      <c r="AH24" s="127"/>
      <c r="AI24" s="128"/>
      <c r="AJ24" s="127"/>
      <c r="AK24" s="128"/>
      <c r="AL24" s="127">
        <f t="shared" ref="AL24:AM24" si="76">SUM(AF24+AH24+AJ24)</f>
        <v>0</v>
      </c>
      <c r="AM24" s="129">
        <f t="shared" si="76"/>
        <v>0</v>
      </c>
      <c r="AN24" s="130">
        <f t="shared" si="65"/>
        <v>0</v>
      </c>
      <c r="AO24" s="127">
        <f t="shared" ref="AO24:AP24" si="77">SUM(K24+T24+AC24+AL24)</f>
        <v>300</v>
      </c>
      <c r="AP24" s="129">
        <f t="shared" si="77"/>
        <v>300</v>
      </c>
      <c r="AQ24" s="131">
        <f t="shared" si="67"/>
        <v>0</v>
      </c>
      <c r="AR24" s="89"/>
    </row>
    <row r="25" spans="1:44" ht="15.75" customHeight="1" x14ac:dyDescent="0.7">
      <c r="A25" s="105"/>
      <c r="B25" s="106"/>
      <c r="C25" s="285" t="s">
        <v>34</v>
      </c>
      <c r="D25" s="289"/>
      <c r="E25" s="132">
        <f t="shared" ref="E25:AP25" si="78">SUM(E10:E12,E14:E15,E17:E20,E22:E24)</f>
        <v>1200</v>
      </c>
      <c r="F25" s="133">
        <f t="shared" si="78"/>
        <v>1200</v>
      </c>
      <c r="G25" s="134">
        <f t="shared" si="78"/>
        <v>1200</v>
      </c>
      <c r="H25" s="133">
        <f t="shared" si="78"/>
        <v>1200</v>
      </c>
      <c r="I25" s="134">
        <f t="shared" si="78"/>
        <v>1200</v>
      </c>
      <c r="J25" s="133">
        <f t="shared" si="78"/>
        <v>1200</v>
      </c>
      <c r="K25" s="135">
        <f t="shared" si="78"/>
        <v>3600</v>
      </c>
      <c r="L25" s="59">
        <f t="shared" si="78"/>
        <v>3600</v>
      </c>
      <c r="M25" s="58">
        <f t="shared" si="78"/>
        <v>0</v>
      </c>
      <c r="N25" s="133">
        <f t="shared" si="78"/>
        <v>0</v>
      </c>
      <c r="O25" s="133">
        <f t="shared" si="78"/>
        <v>0</v>
      </c>
      <c r="P25" s="134">
        <f t="shared" si="78"/>
        <v>0</v>
      </c>
      <c r="Q25" s="133">
        <f t="shared" si="78"/>
        <v>0</v>
      </c>
      <c r="R25" s="134">
        <f t="shared" si="78"/>
        <v>0</v>
      </c>
      <c r="S25" s="133">
        <f t="shared" si="78"/>
        <v>0</v>
      </c>
      <c r="T25" s="135">
        <f t="shared" si="78"/>
        <v>0</v>
      </c>
      <c r="U25" s="59">
        <f t="shared" si="78"/>
        <v>0</v>
      </c>
      <c r="V25" s="58">
        <f t="shared" si="78"/>
        <v>0</v>
      </c>
      <c r="W25" s="133">
        <f t="shared" si="78"/>
        <v>0</v>
      </c>
      <c r="X25" s="133">
        <f t="shared" si="78"/>
        <v>0</v>
      </c>
      <c r="Y25" s="134">
        <f t="shared" si="78"/>
        <v>0</v>
      </c>
      <c r="Z25" s="133">
        <f t="shared" si="78"/>
        <v>0</v>
      </c>
      <c r="AA25" s="134">
        <f t="shared" si="78"/>
        <v>0</v>
      </c>
      <c r="AB25" s="136">
        <f t="shared" si="78"/>
        <v>0</v>
      </c>
      <c r="AC25" s="135">
        <f t="shared" si="78"/>
        <v>0</v>
      </c>
      <c r="AD25" s="59">
        <f t="shared" si="78"/>
        <v>0</v>
      </c>
      <c r="AE25" s="58">
        <f t="shared" si="78"/>
        <v>0</v>
      </c>
      <c r="AF25" s="133">
        <f t="shared" si="78"/>
        <v>0</v>
      </c>
      <c r="AG25" s="133">
        <f t="shared" si="78"/>
        <v>0</v>
      </c>
      <c r="AH25" s="134">
        <f t="shared" si="78"/>
        <v>0</v>
      </c>
      <c r="AI25" s="133">
        <f t="shared" si="78"/>
        <v>0</v>
      </c>
      <c r="AJ25" s="134">
        <f t="shared" si="78"/>
        <v>0</v>
      </c>
      <c r="AK25" s="136">
        <f t="shared" si="78"/>
        <v>0</v>
      </c>
      <c r="AL25" s="135">
        <f t="shared" si="78"/>
        <v>0</v>
      </c>
      <c r="AM25" s="59">
        <f t="shared" si="78"/>
        <v>0</v>
      </c>
      <c r="AN25" s="58">
        <f t="shared" si="78"/>
        <v>0</v>
      </c>
      <c r="AO25" s="135">
        <f t="shared" si="78"/>
        <v>3600</v>
      </c>
      <c r="AP25" s="59">
        <f t="shared" si="78"/>
        <v>3600</v>
      </c>
      <c r="AQ25" s="59">
        <f t="shared" si="67"/>
        <v>0</v>
      </c>
      <c r="AR25" s="89"/>
    </row>
    <row r="26" spans="1:44" ht="31.5" customHeight="1" x14ac:dyDescent="0.35">
      <c r="A26" s="33"/>
      <c r="B26" s="34"/>
      <c r="C26" s="91"/>
      <c r="D26" s="91"/>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89"/>
    </row>
    <row r="27" spans="1:44" ht="37.5" customHeight="1" x14ac:dyDescent="0.35">
      <c r="A27" s="33"/>
      <c r="B27" s="34"/>
      <c r="C27" s="290" t="s">
        <v>56</v>
      </c>
      <c r="D27" s="286"/>
      <c r="E27" s="61" t="s">
        <v>24</v>
      </c>
      <c r="F27" s="62" t="s">
        <v>25</v>
      </c>
      <c r="G27" s="137" t="s">
        <v>26</v>
      </c>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89"/>
    </row>
    <row r="28" spans="1:44" ht="15.75" customHeight="1" x14ac:dyDescent="0.35">
      <c r="A28" s="33"/>
      <c r="B28" s="34"/>
      <c r="C28" s="291" t="s">
        <v>57</v>
      </c>
      <c r="D28" s="280"/>
      <c r="E28" s="138">
        <f t="shared" ref="E28:F28" si="79">SUM(AO10:AO12)</f>
        <v>900</v>
      </c>
      <c r="F28" s="139">
        <f t="shared" si="79"/>
        <v>900</v>
      </c>
      <c r="G28" s="139">
        <f t="shared" ref="G28:G32" si="80">E28-F28</f>
        <v>0</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89"/>
    </row>
    <row r="29" spans="1:44" ht="15.75" customHeight="1" x14ac:dyDescent="0.35">
      <c r="A29" s="33"/>
      <c r="B29" s="34"/>
      <c r="C29" s="279" t="s">
        <v>44</v>
      </c>
      <c r="D29" s="280"/>
      <c r="E29" s="138">
        <f t="shared" ref="E29:F29" si="81">SUM(AO14:AO15)</f>
        <v>600</v>
      </c>
      <c r="F29" s="139">
        <f t="shared" si="81"/>
        <v>600</v>
      </c>
      <c r="G29" s="139">
        <f t="shared" si="80"/>
        <v>0</v>
      </c>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89"/>
    </row>
    <row r="30" spans="1:44" ht="15.75" customHeight="1" x14ac:dyDescent="0.35">
      <c r="A30" s="33"/>
      <c r="B30" s="34"/>
      <c r="C30" s="281" t="s">
        <v>47</v>
      </c>
      <c r="D30" s="280"/>
      <c r="E30" s="138">
        <f t="shared" ref="E30:F30" si="82">SUM(AO17:AO20)</f>
        <v>1200</v>
      </c>
      <c r="F30" s="139">
        <f t="shared" si="82"/>
        <v>1200</v>
      </c>
      <c r="G30" s="139">
        <f t="shared" si="80"/>
        <v>0</v>
      </c>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89"/>
    </row>
    <row r="31" spans="1:44" ht="15.75" customHeight="1" x14ac:dyDescent="0.35">
      <c r="A31" s="33"/>
      <c r="B31" s="34"/>
      <c r="C31" s="283" t="s">
        <v>52</v>
      </c>
      <c r="D31" s="284"/>
      <c r="E31" s="140">
        <f t="shared" ref="E31:F31" si="83">SUM(AO22:AO24)</f>
        <v>900</v>
      </c>
      <c r="F31" s="141">
        <f t="shared" si="83"/>
        <v>900</v>
      </c>
      <c r="G31" s="141">
        <f t="shared" si="80"/>
        <v>0</v>
      </c>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89"/>
    </row>
    <row r="32" spans="1:44" ht="15.75" customHeight="1" x14ac:dyDescent="0.7">
      <c r="A32" s="33"/>
      <c r="B32" s="34"/>
      <c r="C32" s="285" t="s">
        <v>34</v>
      </c>
      <c r="D32" s="286"/>
      <c r="E32" s="142">
        <f t="shared" ref="E32:F32" si="84">SUM(E28:E31)</f>
        <v>3600</v>
      </c>
      <c r="F32" s="143">
        <f t="shared" si="84"/>
        <v>3600</v>
      </c>
      <c r="G32" s="143">
        <f t="shared" si="80"/>
        <v>0</v>
      </c>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89"/>
    </row>
    <row r="33" spans="1:44" ht="15.75" customHeight="1" x14ac:dyDescent="0.35">
      <c r="A33" s="33"/>
      <c r="B33" s="34"/>
      <c r="C33" s="27"/>
      <c r="D33" s="27"/>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89"/>
    </row>
    <row r="34" spans="1:44" ht="15.75" customHeight="1" x14ac:dyDescent="0.35">
      <c r="A34" s="33"/>
      <c r="B34" s="34"/>
      <c r="C34" s="27"/>
      <c r="D34" s="27"/>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89"/>
    </row>
    <row r="35" spans="1:44" ht="15.75" customHeight="1" x14ac:dyDescent="0.35">
      <c r="A35" s="33"/>
      <c r="B35" s="34"/>
      <c r="C35" s="27"/>
      <c r="D35" s="27"/>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89"/>
    </row>
    <row r="36" spans="1:44" ht="15.75" customHeight="1" x14ac:dyDescent="0.35">
      <c r="A36" s="33"/>
      <c r="B36" s="34"/>
      <c r="C36" s="27"/>
      <c r="D36" s="27"/>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89"/>
    </row>
    <row r="37" spans="1:44" ht="15.75" customHeight="1" x14ac:dyDescent="0.35">
      <c r="A37" s="33"/>
      <c r="B37" s="34"/>
      <c r="C37" s="27"/>
      <c r="D37" s="27"/>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89"/>
    </row>
    <row r="38" spans="1:44" ht="15.75" customHeight="1" x14ac:dyDescent="0.35">
      <c r="A38" s="33"/>
      <c r="B38" s="34"/>
      <c r="C38" s="27"/>
      <c r="D38" s="27"/>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89"/>
    </row>
    <row r="39" spans="1:44" ht="15.75" customHeight="1" x14ac:dyDescent="0.35">
      <c r="A39" s="33"/>
      <c r="B39" s="34"/>
      <c r="C39" s="27"/>
      <c r="D39" s="27"/>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89"/>
    </row>
    <row r="40" spans="1:44" ht="15.75" customHeight="1" x14ac:dyDescent="0.35">
      <c r="A40" s="33"/>
      <c r="B40" s="34"/>
      <c r="C40" s="27"/>
      <c r="D40" s="27"/>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89"/>
    </row>
    <row r="41" spans="1:44" ht="15.75" customHeight="1" x14ac:dyDescent="0.35">
      <c r="A41" s="33"/>
      <c r="B41" s="34"/>
      <c r="C41" s="27"/>
      <c r="D41" s="27"/>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89"/>
    </row>
    <row r="42" spans="1:44" ht="15.75" customHeight="1" x14ac:dyDescent="0.35">
      <c r="A42" s="33"/>
      <c r="B42" s="34"/>
      <c r="C42" s="27"/>
      <c r="D42" s="27"/>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89"/>
    </row>
    <row r="43" spans="1:44" ht="15.75" customHeight="1" x14ac:dyDescent="0.35">
      <c r="A43" s="33"/>
      <c r="B43" s="34"/>
      <c r="C43" s="27"/>
      <c r="D43" s="27"/>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89"/>
    </row>
    <row r="44" spans="1:44" ht="15.75" customHeight="1" x14ac:dyDescent="0.35">
      <c r="A44" s="33"/>
      <c r="B44" s="34"/>
      <c r="C44" s="27"/>
      <c r="D44" s="27"/>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89"/>
    </row>
    <row r="45" spans="1:44" ht="15.75" customHeight="1" x14ac:dyDescent="0.35">
      <c r="A45" s="33"/>
      <c r="B45" s="34"/>
      <c r="C45" s="27"/>
      <c r="D45" s="27"/>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89"/>
    </row>
    <row r="46" spans="1:44" ht="15.75" customHeight="1" x14ac:dyDescent="0.35">
      <c r="A46" s="33"/>
      <c r="B46" s="34"/>
      <c r="C46" s="27"/>
      <c r="D46" s="27"/>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89"/>
    </row>
    <row r="47" spans="1:44" ht="15.75" customHeight="1" x14ac:dyDescent="0.35">
      <c r="A47" s="33"/>
      <c r="B47" s="34"/>
      <c r="C47" s="27"/>
      <c r="D47" s="27"/>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89"/>
    </row>
    <row r="48" spans="1:44" ht="15.75" customHeight="1" x14ac:dyDescent="0.35">
      <c r="A48" s="33"/>
      <c r="B48" s="34"/>
      <c r="C48" s="27"/>
      <c r="D48" s="27"/>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89"/>
    </row>
    <row r="49" spans="1:44" ht="15.75" customHeight="1" x14ac:dyDescent="0.35">
      <c r="A49" s="33"/>
      <c r="B49" s="34"/>
      <c r="C49" s="27"/>
      <c r="D49" s="27"/>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89"/>
    </row>
    <row r="50" spans="1:44" ht="15.75" customHeight="1" x14ac:dyDescent="0.35">
      <c r="A50" s="33"/>
      <c r="B50" s="34"/>
      <c r="C50" s="27"/>
      <c r="D50" s="27"/>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89"/>
    </row>
    <row r="51" spans="1:44" ht="15.75" customHeight="1" x14ac:dyDescent="0.35">
      <c r="A51" s="33"/>
      <c r="B51" s="144"/>
      <c r="C51" s="145"/>
      <c r="D51" s="145"/>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7"/>
    </row>
    <row r="52" spans="1:44" ht="15.75" customHeight="1" x14ac:dyDescent="0.35">
      <c r="A52" s="33"/>
      <c r="B52" s="33"/>
      <c r="C52" s="27"/>
      <c r="D52" s="27"/>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row>
    <row r="53" spans="1:44" ht="15.75" customHeight="1" x14ac:dyDescent="0.35">
      <c r="A53" s="33"/>
      <c r="B53" s="33"/>
      <c r="C53" s="27"/>
      <c r="D53" s="27"/>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row>
    <row r="54" spans="1:44" ht="15.75" customHeight="1" x14ac:dyDescent="0.35">
      <c r="A54" s="33"/>
      <c r="B54" s="33"/>
      <c r="C54" s="27"/>
      <c r="D54" s="27"/>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row>
    <row r="55" spans="1:44" ht="15.75" customHeight="1" x14ac:dyDescent="0.35">
      <c r="A55" s="33"/>
      <c r="B55" s="33"/>
      <c r="C55" s="27"/>
      <c r="D55" s="27"/>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row>
    <row r="56" spans="1:44" ht="15.75" customHeight="1" x14ac:dyDescent="0.35">
      <c r="A56" s="33"/>
      <c r="B56" s="33"/>
      <c r="C56" s="27"/>
      <c r="D56" s="27"/>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row>
    <row r="57" spans="1:44" ht="15.75" customHeight="1" x14ac:dyDescent="0.35">
      <c r="A57" s="33"/>
      <c r="B57" s="33"/>
      <c r="C57" s="27"/>
      <c r="D57" s="27"/>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row>
    <row r="58" spans="1:44" ht="15.75" customHeight="1" x14ac:dyDescent="0.35">
      <c r="A58" s="33"/>
      <c r="B58" s="33"/>
      <c r="C58" s="27"/>
      <c r="D58" s="27"/>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row>
    <row r="59" spans="1:44" ht="15.75" customHeight="1" x14ac:dyDescent="0.35">
      <c r="A59" s="33"/>
      <c r="B59" s="33"/>
      <c r="C59" s="27"/>
      <c r="D59" s="27"/>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row>
    <row r="60" spans="1:44" ht="15.75" customHeight="1" x14ac:dyDescent="0.35">
      <c r="A60" s="33"/>
      <c r="B60" s="33"/>
      <c r="C60" s="27"/>
      <c r="D60" s="27"/>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row>
    <row r="61" spans="1:44" ht="15.75" customHeight="1" x14ac:dyDescent="0.35">
      <c r="A61" s="33"/>
      <c r="B61" s="33"/>
      <c r="C61" s="27"/>
      <c r="D61" s="27"/>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row>
    <row r="62" spans="1:44" ht="15.75" customHeight="1" x14ac:dyDescent="0.35">
      <c r="A62" s="33"/>
      <c r="B62" s="33"/>
      <c r="C62" s="27"/>
      <c r="D62" s="27"/>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row>
    <row r="63" spans="1:44" ht="15.75" customHeight="1" x14ac:dyDescent="0.35">
      <c r="A63" s="33"/>
      <c r="B63" s="33"/>
      <c r="C63" s="27"/>
      <c r="D63" s="27"/>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row>
    <row r="64" spans="1:44" ht="15.75" customHeight="1" x14ac:dyDescent="0.35">
      <c r="A64" s="33"/>
      <c r="B64" s="33"/>
      <c r="C64" s="27"/>
      <c r="D64" s="27"/>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row>
    <row r="65" spans="1:44" ht="15.75" customHeight="1" x14ac:dyDescent="0.35">
      <c r="A65" s="33"/>
      <c r="B65" s="33"/>
      <c r="C65" s="27"/>
      <c r="D65" s="27"/>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row>
    <row r="66" spans="1:44" ht="15.75" customHeight="1" x14ac:dyDescent="0.35">
      <c r="A66" s="33"/>
      <c r="B66" s="33"/>
      <c r="C66" s="27"/>
      <c r="D66" s="27"/>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row>
    <row r="67" spans="1:44" ht="15.75" customHeight="1" x14ac:dyDescent="0.35">
      <c r="A67" s="33"/>
      <c r="B67" s="33"/>
      <c r="C67" s="27"/>
      <c r="D67" s="27"/>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row>
    <row r="68" spans="1:44" ht="15.75" customHeight="1" x14ac:dyDescent="0.35">
      <c r="A68" s="33"/>
      <c r="B68" s="33"/>
      <c r="C68" s="27"/>
      <c r="D68" s="27"/>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row>
    <row r="69" spans="1:44" ht="15.75" customHeight="1" x14ac:dyDescent="0.35">
      <c r="A69" s="33"/>
      <c r="B69" s="33"/>
      <c r="C69" s="27"/>
      <c r="D69" s="27"/>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row>
    <row r="70" spans="1:44" ht="15.75" customHeight="1" x14ac:dyDescent="0.35">
      <c r="A70" s="33"/>
      <c r="B70" s="33"/>
      <c r="C70" s="27"/>
      <c r="D70" s="27"/>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row>
    <row r="71" spans="1:44" ht="15.75" customHeight="1" x14ac:dyDescent="0.35">
      <c r="A71" s="33"/>
      <c r="B71" s="33"/>
      <c r="C71" s="27"/>
      <c r="D71" s="27"/>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row>
    <row r="72" spans="1:44" ht="15.75" customHeight="1" x14ac:dyDescent="0.35">
      <c r="A72" s="33"/>
      <c r="B72" s="33"/>
      <c r="C72" s="27"/>
      <c r="D72" s="27"/>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row>
    <row r="73" spans="1:44" ht="15.75" customHeight="1" x14ac:dyDescent="0.35">
      <c r="A73" s="33"/>
      <c r="B73" s="33"/>
      <c r="C73" s="27"/>
      <c r="D73" s="27"/>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row>
    <row r="74" spans="1:44" ht="15.75" customHeight="1" x14ac:dyDescent="0.35">
      <c r="A74" s="33"/>
      <c r="B74" s="33"/>
      <c r="C74" s="27"/>
      <c r="D74" s="27"/>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row>
    <row r="75" spans="1:44" ht="15.75" customHeight="1" x14ac:dyDescent="0.35">
      <c r="A75" s="33"/>
      <c r="B75" s="33"/>
      <c r="C75" s="27"/>
      <c r="D75" s="27"/>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row>
    <row r="76" spans="1:44" ht="15.75" customHeight="1" x14ac:dyDescent="0.35">
      <c r="A76" s="33"/>
      <c r="B76" s="33"/>
      <c r="C76" s="27"/>
      <c r="D76" s="27"/>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row>
    <row r="77" spans="1:44" ht="15.75" customHeight="1" x14ac:dyDescent="0.35">
      <c r="A77" s="33"/>
      <c r="B77" s="33"/>
      <c r="C77" s="27"/>
      <c r="D77" s="27"/>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row>
    <row r="78" spans="1:44" ht="15.75" customHeight="1" x14ac:dyDescent="0.35">
      <c r="A78" s="33"/>
      <c r="B78" s="33"/>
      <c r="C78" s="27"/>
      <c r="D78" s="27"/>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row>
    <row r="79" spans="1:44" ht="15.75" customHeight="1" x14ac:dyDescent="0.35">
      <c r="A79" s="33"/>
      <c r="B79" s="33"/>
      <c r="C79" s="27"/>
      <c r="D79" s="27"/>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row>
    <row r="80" spans="1:44" ht="15.75" customHeight="1" x14ac:dyDescent="0.35">
      <c r="A80" s="33"/>
      <c r="B80" s="33"/>
      <c r="C80" s="27"/>
      <c r="D80" s="27"/>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row>
    <row r="81" spans="1:44" ht="15.75" customHeight="1" x14ac:dyDescent="0.35">
      <c r="A81" s="33"/>
      <c r="B81" s="33"/>
      <c r="C81" s="27"/>
      <c r="D81" s="27"/>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row>
    <row r="82" spans="1:44" ht="15.75" customHeight="1" x14ac:dyDescent="0.35">
      <c r="A82" s="33"/>
      <c r="B82" s="33"/>
      <c r="C82" s="27"/>
      <c r="D82" s="27"/>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row>
    <row r="83" spans="1:44" ht="15.75" customHeight="1" x14ac:dyDescent="0.35">
      <c r="A83" s="33"/>
      <c r="B83" s="33"/>
      <c r="C83" s="27"/>
      <c r="D83" s="27"/>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row>
    <row r="84" spans="1:44" ht="15.75" customHeight="1" x14ac:dyDescent="0.35">
      <c r="A84" s="33"/>
      <c r="B84" s="33"/>
      <c r="C84" s="27"/>
      <c r="D84" s="27"/>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row>
    <row r="85" spans="1:44" ht="15.75" customHeight="1" x14ac:dyDescent="0.35">
      <c r="A85" s="33"/>
      <c r="B85" s="33"/>
      <c r="C85" s="27"/>
      <c r="D85" s="27"/>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row>
    <row r="86" spans="1:44" ht="15.75" customHeight="1" x14ac:dyDescent="0.35">
      <c r="A86" s="33"/>
      <c r="B86" s="33"/>
      <c r="C86" s="27"/>
      <c r="D86" s="27"/>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row>
    <row r="87" spans="1:44" ht="15.75" customHeight="1" x14ac:dyDescent="0.35">
      <c r="A87" s="33"/>
      <c r="B87" s="33"/>
      <c r="C87" s="27"/>
      <c r="D87" s="27"/>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row>
    <row r="88" spans="1:44" ht="15.75" customHeight="1" x14ac:dyDescent="0.35">
      <c r="A88" s="33"/>
      <c r="B88" s="33"/>
      <c r="C88" s="27"/>
      <c r="D88" s="27"/>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row>
    <row r="89" spans="1:44" ht="15.75" customHeight="1" x14ac:dyDescent="0.35">
      <c r="A89" s="33"/>
      <c r="B89" s="33"/>
      <c r="C89" s="27"/>
      <c r="D89" s="27"/>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row>
    <row r="90" spans="1:44" ht="15.75" customHeight="1" x14ac:dyDescent="0.35">
      <c r="A90" s="33"/>
      <c r="B90" s="33"/>
      <c r="C90" s="27"/>
      <c r="D90" s="27"/>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row>
    <row r="91" spans="1:44" ht="15.75" customHeight="1" x14ac:dyDescent="0.35">
      <c r="A91" s="33"/>
      <c r="B91" s="33"/>
      <c r="C91" s="27"/>
      <c r="D91" s="27"/>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row>
    <row r="92" spans="1:44" ht="15.75" customHeight="1" x14ac:dyDescent="0.35">
      <c r="A92" s="33"/>
      <c r="B92" s="33"/>
      <c r="C92" s="27"/>
      <c r="D92" s="27"/>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row>
    <row r="93" spans="1:44" ht="15.75" customHeight="1" x14ac:dyDescent="0.35">
      <c r="A93" s="33"/>
      <c r="B93" s="33"/>
      <c r="C93" s="27"/>
      <c r="D93" s="27"/>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row>
    <row r="94" spans="1:44" ht="15.75" customHeight="1" x14ac:dyDescent="0.35">
      <c r="A94" s="33"/>
      <c r="B94" s="33"/>
      <c r="C94" s="27"/>
      <c r="D94" s="27"/>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row>
    <row r="95" spans="1:44" ht="15.75" customHeight="1" x14ac:dyDescent="0.35">
      <c r="A95" s="33"/>
      <c r="B95" s="33"/>
      <c r="C95" s="27"/>
      <c r="D95" s="27"/>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row>
    <row r="96" spans="1:44" ht="15.75" customHeight="1" x14ac:dyDescent="0.35">
      <c r="A96" s="33"/>
      <c r="B96" s="33"/>
      <c r="C96" s="27"/>
      <c r="D96" s="27"/>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row>
    <row r="97" spans="1:44" ht="15.75" customHeight="1" x14ac:dyDescent="0.35">
      <c r="A97" s="33"/>
      <c r="B97" s="33"/>
      <c r="C97" s="27"/>
      <c r="D97" s="27"/>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row>
    <row r="98" spans="1:44" ht="15.75" customHeight="1" x14ac:dyDescent="0.35">
      <c r="A98" s="33"/>
      <c r="B98" s="33"/>
      <c r="C98" s="27"/>
      <c r="D98" s="27"/>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row>
    <row r="99" spans="1:44" ht="15.75" customHeight="1" x14ac:dyDescent="0.35">
      <c r="A99" s="33"/>
      <c r="B99" s="33"/>
      <c r="C99" s="27"/>
      <c r="D99" s="27"/>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row>
    <row r="100" spans="1:44" ht="15.75" customHeight="1" x14ac:dyDescent="0.35">
      <c r="A100" s="33"/>
      <c r="B100" s="33"/>
      <c r="C100" s="27"/>
      <c r="D100" s="27"/>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row>
    <row r="101" spans="1:44" ht="15.75" customHeight="1" x14ac:dyDescent="0.35">
      <c r="A101" s="33"/>
      <c r="B101" s="33"/>
      <c r="C101" s="27"/>
      <c r="D101" s="27"/>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row>
    <row r="102" spans="1:44" ht="15.75" customHeight="1" x14ac:dyDescent="0.35">
      <c r="A102" s="33"/>
      <c r="B102" s="33"/>
      <c r="C102" s="27"/>
      <c r="D102" s="27"/>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row>
    <row r="103" spans="1:44" ht="15.75" customHeight="1" x14ac:dyDescent="0.35">
      <c r="A103" s="33"/>
      <c r="B103" s="33"/>
      <c r="C103" s="27"/>
      <c r="D103" s="27"/>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row>
    <row r="104" spans="1:44" ht="15.75" customHeight="1" x14ac:dyDescent="0.35">
      <c r="A104" s="33"/>
      <c r="B104" s="33"/>
      <c r="C104" s="27"/>
      <c r="D104" s="27"/>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row>
    <row r="105" spans="1:44" ht="15.75" customHeight="1" x14ac:dyDescent="0.35">
      <c r="A105" s="33"/>
      <c r="B105" s="33"/>
      <c r="C105" s="27"/>
      <c r="D105" s="27"/>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row>
    <row r="106" spans="1:44" ht="15.75" customHeight="1" x14ac:dyDescent="0.35">
      <c r="A106" s="33"/>
      <c r="B106" s="33"/>
      <c r="C106" s="27"/>
      <c r="D106" s="27"/>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row>
    <row r="107" spans="1:44" ht="15.75" customHeight="1" x14ac:dyDescent="0.35">
      <c r="A107" s="33"/>
      <c r="B107" s="33"/>
      <c r="C107" s="27"/>
      <c r="D107" s="27"/>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row>
    <row r="108" spans="1:44" ht="15.75" customHeight="1" x14ac:dyDescent="0.35">
      <c r="A108" s="33"/>
      <c r="B108" s="33"/>
      <c r="C108" s="27"/>
      <c r="D108" s="27"/>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row>
    <row r="109" spans="1:44" ht="15.75" customHeight="1" x14ac:dyDescent="0.35">
      <c r="A109" s="33"/>
      <c r="B109" s="33"/>
      <c r="C109" s="27"/>
      <c r="D109" s="27"/>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row>
    <row r="110" spans="1:44" ht="15.75" customHeight="1" x14ac:dyDescent="0.35">
      <c r="A110" s="33"/>
      <c r="B110" s="33"/>
      <c r="C110" s="27"/>
      <c r="D110" s="27"/>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row>
    <row r="111" spans="1:44" ht="15.75" customHeight="1" x14ac:dyDescent="0.35">
      <c r="A111" s="33"/>
      <c r="B111" s="33"/>
      <c r="C111" s="27"/>
      <c r="D111" s="27"/>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row>
    <row r="112" spans="1:44" ht="15.75" customHeight="1" x14ac:dyDescent="0.35">
      <c r="A112" s="33"/>
      <c r="B112" s="33"/>
      <c r="C112" s="27"/>
      <c r="D112" s="27"/>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row>
    <row r="113" spans="1:44" ht="15.75" customHeight="1" x14ac:dyDescent="0.35">
      <c r="A113" s="33"/>
      <c r="B113" s="33"/>
      <c r="C113" s="27"/>
      <c r="D113" s="27"/>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row>
    <row r="114" spans="1:44" ht="15.75" customHeight="1" x14ac:dyDescent="0.35">
      <c r="A114" s="33"/>
      <c r="B114" s="33"/>
      <c r="C114" s="27"/>
      <c r="D114" s="27"/>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row>
    <row r="115" spans="1:44" ht="15.75" customHeight="1" x14ac:dyDescent="0.35">
      <c r="A115" s="33"/>
      <c r="B115" s="33"/>
      <c r="C115" s="27"/>
      <c r="D115" s="27"/>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row>
    <row r="116" spans="1:44" ht="15.75" customHeight="1" x14ac:dyDescent="0.35">
      <c r="A116" s="33"/>
      <c r="B116" s="33"/>
      <c r="C116" s="27"/>
      <c r="D116" s="27"/>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row>
    <row r="117" spans="1:44" ht="15.75" customHeight="1" x14ac:dyDescent="0.35">
      <c r="A117" s="33"/>
      <c r="B117" s="33"/>
      <c r="C117" s="27"/>
      <c r="D117" s="27"/>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row>
    <row r="118" spans="1:44" ht="15.75" customHeight="1" x14ac:dyDescent="0.35">
      <c r="A118" s="33"/>
      <c r="B118" s="33"/>
      <c r="C118" s="27"/>
      <c r="D118" s="27"/>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row>
    <row r="119" spans="1:44" ht="15.75" customHeight="1" x14ac:dyDescent="0.35">
      <c r="A119" s="33"/>
      <c r="B119" s="33"/>
      <c r="C119" s="27"/>
      <c r="D119" s="27"/>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row>
    <row r="120" spans="1:44" ht="15.75" customHeight="1" x14ac:dyDescent="0.35">
      <c r="A120" s="33"/>
      <c r="B120" s="33"/>
      <c r="C120" s="27"/>
      <c r="D120" s="27"/>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row>
    <row r="121" spans="1:44" ht="15.75" customHeight="1" x14ac:dyDescent="0.35">
      <c r="A121" s="33"/>
      <c r="B121" s="33"/>
      <c r="C121" s="27"/>
      <c r="D121" s="27"/>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row>
    <row r="122" spans="1:44" ht="15.75" customHeight="1" x14ac:dyDescent="0.35">
      <c r="A122" s="33"/>
      <c r="B122" s="33"/>
      <c r="C122" s="27"/>
      <c r="D122" s="27"/>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row>
    <row r="123" spans="1:44" ht="15.75" customHeight="1" x14ac:dyDescent="0.35">
      <c r="A123" s="33"/>
      <c r="B123" s="33"/>
      <c r="C123" s="27"/>
      <c r="D123" s="27"/>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row>
    <row r="124" spans="1:44" ht="15.75" customHeight="1" x14ac:dyDescent="0.35">
      <c r="A124" s="33"/>
      <c r="B124" s="33"/>
      <c r="C124" s="27"/>
      <c r="D124" s="27"/>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row>
    <row r="125" spans="1:44" ht="15.75" customHeight="1" x14ac:dyDescent="0.35">
      <c r="A125" s="33"/>
      <c r="B125" s="33"/>
      <c r="C125" s="27"/>
      <c r="D125" s="27"/>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row>
    <row r="126" spans="1:44" ht="15.75" customHeight="1" x14ac:dyDescent="0.35">
      <c r="A126" s="33"/>
      <c r="B126" s="33"/>
      <c r="C126" s="27"/>
      <c r="D126" s="27"/>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row>
    <row r="127" spans="1:44" ht="15.75" customHeight="1" x14ac:dyDescent="0.35">
      <c r="A127" s="33"/>
      <c r="B127" s="33"/>
      <c r="C127" s="27"/>
      <c r="D127" s="27"/>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row>
    <row r="128" spans="1:44" ht="15.75" customHeight="1" x14ac:dyDescent="0.35">
      <c r="A128" s="33"/>
      <c r="B128" s="33"/>
      <c r="C128" s="27"/>
      <c r="D128" s="27"/>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row>
    <row r="129" spans="1:44" ht="15.75" customHeight="1" x14ac:dyDescent="0.35">
      <c r="A129" s="33"/>
      <c r="B129" s="33"/>
      <c r="C129" s="27"/>
      <c r="D129" s="27"/>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row>
    <row r="130" spans="1:44" ht="15.75" customHeight="1" x14ac:dyDescent="0.35">
      <c r="A130" s="33"/>
      <c r="B130" s="33"/>
      <c r="C130" s="27"/>
      <c r="D130" s="27"/>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row>
    <row r="131" spans="1:44" ht="15.75" customHeight="1" x14ac:dyDescent="0.35">
      <c r="A131" s="33"/>
      <c r="B131" s="33"/>
      <c r="C131" s="27"/>
      <c r="D131" s="27"/>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row>
    <row r="132" spans="1:44" ht="15.75" customHeight="1" x14ac:dyDescent="0.35">
      <c r="A132" s="33"/>
      <c r="B132" s="33"/>
      <c r="C132" s="27"/>
      <c r="D132" s="27"/>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row>
    <row r="133" spans="1:44" ht="15.75" customHeight="1" x14ac:dyDescent="0.35">
      <c r="A133" s="33"/>
      <c r="B133" s="33"/>
      <c r="C133" s="27"/>
      <c r="D133" s="27"/>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row>
    <row r="134" spans="1:44" ht="15.75" customHeight="1" x14ac:dyDescent="0.35">
      <c r="A134" s="33"/>
      <c r="B134" s="33"/>
      <c r="C134" s="27"/>
      <c r="D134" s="27"/>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row>
    <row r="135" spans="1:44" ht="15.75" customHeight="1" x14ac:dyDescent="0.35">
      <c r="A135" s="33"/>
      <c r="B135" s="33"/>
      <c r="C135" s="27"/>
      <c r="D135" s="27"/>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row>
    <row r="136" spans="1:44" ht="15.75" customHeight="1" x14ac:dyDescent="0.35">
      <c r="A136" s="33"/>
      <c r="B136" s="33"/>
      <c r="C136" s="27"/>
      <c r="D136" s="27"/>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row>
    <row r="137" spans="1:44" ht="15.75" customHeight="1" x14ac:dyDescent="0.35">
      <c r="A137" s="33"/>
      <c r="B137" s="33"/>
      <c r="C137" s="27"/>
      <c r="D137" s="27"/>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row>
    <row r="138" spans="1:44" ht="15.75" customHeight="1" x14ac:dyDescent="0.35">
      <c r="A138" s="33"/>
      <c r="B138" s="33"/>
      <c r="C138" s="27"/>
      <c r="D138" s="27"/>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row>
    <row r="139" spans="1:44" ht="15.75" customHeight="1" x14ac:dyDescent="0.35">
      <c r="A139" s="33"/>
      <c r="B139" s="33"/>
      <c r="C139" s="27"/>
      <c r="D139" s="27"/>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row>
    <row r="140" spans="1:44" ht="15.75" customHeight="1" x14ac:dyDescent="0.35">
      <c r="A140" s="33"/>
      <c r="B140" s="33"/>
      <c r="C140" s="27"/>
      <c r="D140" s="27"/>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row>
    <row r="141" spans="1:44" ht="15.75" customHeight="1" x14ac:dyDescent="0.35">
      <c r="A141" s="33"/>
      <c r="B141" s="33"/>
      <c r="C141" s="27"/>
      <c r="D141" s="27"/>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row>
    <row r="142" spans="1:44" ht="15.75" customHeight="1" x14ac:dyDescent="0.35">
      <c r="A142" s="33"/>
      <c r="B142" s="33"/>
      <c r="C142" s="27"/>
      <c r="D142" s="27"/>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row>
    <row r="143" spans="1:44" ht="15.75" customHeight="1" x14ac:dyDescent="0.35">
      <c r="A143" s="33"/>
      <c r="B143" s="33"/>
      <c r="C143" s="27"/>
      <c r="D143" s="27"/>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row>
    <row r="144" spans="1:44" ht="15.75" customHeight="1" x14ac:dyDescent="0.35">
      <c r="A144" s="33"/>
      <c r="B144" s="33"/>
      <c r="C144" s="27"/>
      <c r="D144" s="27"/>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row>
    <row r="145" spans="1:44" ht="15.75" customHeight="1" x14ac:dyDescent="0.35">
      <c r="A145" s="33"/>
      <c r="B145" s="33"/>
      <c r="C145" s="27"/>
      <c r="D145" s="27"/>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row>
    <row r="146" spans="1:44" ht="15.75" customHeight="1" x14ac:dyDescent="0.35">
      <c r="A146" s="33"/>
      <c r="B146" s="33"/>
      <c r="C146" s="27"/>
      <c r="D146" s="27"/>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row>
    <row r="147" spans="1:44" ht="15.75" customHeight="1" x14ac:dyDescent="0.35">
      <c r="A147" s="33"/>
      <c r="B147" s="33"/>
      <c r="C147" s="27"/>
      <c r="D147" s="27"/>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row>
    <row r="148" spans="1:44" ht="15.75" customHeight="1" x14ac:dyDescent="0.35">
      <c r="A148" s="33"/>
      <c r="B148" s="33"/>
      <c r="C148" s="27"/>
      <c r="D148" s="27"/>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44" ht="15.75" customHeight="1" x14ac:dyDescent="0.35">
      <c r="A149" s="33"/>
      <c r="B149" s="33"/>
      <c r="C149" s="27"/>
      <c r="D149" s="27"/>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44" ht="15.75" customHeight="1" x14ac:dyDescent="0.35">
      <c r="A150" s="33"/>
      <c r="B150" s="33"/>
      <c r="C150" s="27"/>
      <c r="D150" s="27"/>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44" ht="15.75" customHeight="1" x14ac:dyDescent="0.35">
      <c r="A151" s="33"/>
      <c r="B151" s="33"/>
      <c r="C151" s="27"/>
      <c r="D151" s="27"/>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row>
    <row r="152" spans="1:44" ht="15.75" customHeight="1" x14ac:dyDescent="0.35">
      <c r="A152" s="33"/>
      <c r="B152" s="33"/>
      <c r="C152" s="27"/>
      <c r="D152" s="27"/>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row>
    <row r="153" spans="1:44" ht="15.75" customHeight="1" x14ac:dyDescent="0.35">
      <c r="A153" s="33"/>
      <c r="B153" s="33"/>
      <c r="C153" s="27"/>
      <c r="D153" s="27"/>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row>
    <row r="154" spans="1:44" ht="15.75" customHeight="1" x14ac:dyDescent="0.35">
      <c r="A154" s="33"/>
      <c r="B154" s="33"/>
      <c r="C154" s="27"/>
      <c r="D154" s="27"/>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row>
    <row r="155" spans="1:44" ht="15.75" customHeight="1" x14ac:dyDescent="0.35">
      <c r="A155" s="33"/>
      <c r="B155" s="33"/>
      <c r="C155" s="27"/>
      <c r="D155" s="27"/>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row>
    <row r="156" spans="1:44" ht="15.75" customHeight="1" x14ac:dyDescent="0.35">
      <c r="A156" s="33"/>
      <c r="B156" s="33"/>
      <c r="C156" s="27"/>
      <c r="D156" s="27"/>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row>
    <row r="157" spans="1:44" ht="15.75" customHeight="1" x14ac:dyDescent="0.35">
      <c r="A157" s="33"/>
      <c r="B157" s="33"/>
      <c r="C157" s="27"/>
      <c r="D157" s="27"/>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row>
    <row r="158" spans="1:44" ht="15.75" customHeight="1" x14ac:dyDescent="0.35">
      <c r="A158" s="33"/>
      <c r="B158" s="33"/>
      <c r="C158" s="27"/>
      <c r="D158" s="27"/>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row>
    <row r="159" spans="1:44" ht="15.75" customHeight="1" x14ac:dyDescent="0.35">
      <c r="A159" s="33"/>
      <c r="B159" s="33"/>
      <c r="C159" s="27"/>
      <c r="D159" s="27"/>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row>
    <row r="160" spans="1:44" ht="15.75" customHeight="1" x14ac:dyDescent="0.35">
      <c r="A160" s="33"/>
      <c r="B160" s="33"/>
      <c r="C160" s="27"/>
      <c r="D160" s="27"/>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row>
    <row r="161" spans="1:44" ht="15.75" customHeight="1" x14ac:dyDescent="0.35">
      <c r="A161" s="33"/>
      <c r="B161" s="33"/>
      <c r="C161" s="27"/>
      <c r="D161" s="27"/>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row>
    <row r="162" spans="1:44" ht="15.75" customHeight="1" x14ac:dyDescent="0.35">
      <c r="A162" s="33"/>
      <c r="B162" s="33"/>
      <c r="C162" s="27"/>
      <c r="D162" s="27"/>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row>
    <row r="163" spans="1:44" ht="15.75" customHeight="1" x14ac:dyDescent="0.35">
      <c r="A163" s="33"/>
      <c r="B163" s="33"/>
      <c r="C163" s="27"/>
      <c r="D163" s="27"/>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row>
    <row r="164" spans="1:44" ht="15.75" customHeight="1" x14ac:dyDescent="0.35">
      <c r="A164" s="33"/>
      <c r="B164" s="33"/>
      <c r="C164" s="27"/>
      <c r="D164" s="27"/>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row>
    <row r="165" spans="1:44" ht="15.75" customHeight="1" x14ac:dyDescent="0.35">
      <c r="A165" s="33"/>
      <c r="B165" s="33"/>
      <c r="C165" s="27"/>
      <c r="D165" s="27"/>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row>
    <row r="166" spans="1:44" ht="15.75" customHeight="1" x14ac:dyDescent="0.35">
      <c r="A166" s="33"/>
      <c r="B166" s="33"/>
      <c r="C166" s="27"/>
      <c r="D166" s="27"/>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row>
    <row r="167" spans="1:44" ht="15.75" customHeight="1" x14ac:dyDescent="0.35">
      <c r="A167" s="33"/>
      <c r="B167" s="33"/>
      <c r="C167" s="27"/>
      <c r="D167" s="27"/>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row>
    <row r="168" spans="1:44" ht="15.75" customHeight="1" x14ac:dyDescent="0.35">
      <c r="A168" s="33"/>
      <c r="B168" s="33"/>
      <c r="C168" s="27"/>
      <c r="D168" s="27"/>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row>
    <row r="169" spans="1:44" ht="15.75" customHeight="1" x14ac:dyDescent="0.35">
      <c r="A169" s="33"/>
      <c r="B169" s="33"/>
      <c r="C169" s="27"/>
      <c r="D169" s="27"/>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row>
    <row r="170" spans="1:44" ht="15.75" customHeight="1" x14ac:dyDescent="0.35">
      <c r="A170" s="33"/>
      <c r="B170" s="33"/>
      <c r="C170" s="27"/>
      <c r="D170" s="27"/>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row>
    <row r="171" spans="1:44" ht="15.75" customHeight="1" x14ac:dyDescent="0.35">
      <c r="A171" s="33"/>
      <c r="B171" s="33"/>
      <c r="C171" s="27"/>
      <c r="D171" s="27"/>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row>
    <row r="172" spans="1:44" ht="15.75" customHeight="1" x14ac:dyDescent="0.35">
      <c r="A172" s="33"/>
      <c r="B172" s="33"/>
      <c r="C172" s="27"/>
      <c r="D172" s="27"/>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row>
    <row r="173" spans="1:44" ht="15.75" customHeight="1" x14ac:dyDescent="0.35">
      <c r="A173" s="33"/>
      <c r="B173" s="33"/>
      <c r="C173" s="27"/>
      <c r="D173" s="27"/>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row>
    <row r="174" spans="1:44" ht="15.75" customHeight="1" x14ac:dyDescent="0.35">
      <c r="A174" s="33"/>
      <c r="B174" s="33"/>
      <c r="C174" s="27"/>
      <c r="D174" s="27"/>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row>
    <row r="175" spans="1:44" ht="15.75" customHeight="1" x14ac:dyDescent="0.35">
      <c r="A175" s="33"/>
      <c r="B175" s="33"/>
      <c r="C175" s="27"/>
      <c r="D175" s="27"/>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row>
    <row r="176" spans="1:44" ht="15.75" customHeight="1" x14ac:dyDescent="0.35">
      <c r="A176" s="33"/>
      <c r="B176" s="33"/>
      <c r="C176" s="27"/>
      <c r="D176" s="27"/>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row>
    <row r="177" spans="1:44" ht="15.75" customHeight="1" x14ac:dyDescent="0.35">
      <c r="A177" s="33"/>
      <c r="B177" s="33"/>
      <c r="C177" s="27"/>
      <c r="D177" s="27"/>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row>
    <row r="178" spans="1:44" ht="15.75" customHeight="1" x14ac:dyDescent="0.35">
      <c r="A178" s="33"/>
      <c r="B178" s="33"/>
      <c r="C178" s="27"/>
      <c r="D178" s="27"/>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row>
    <row r="179" spans="1:44" ht="15.75" customHeight="1" x14ac:dyDescent="0.35">
      <c r="A179" s="33"/>
      <c r="B179" s="33"/>
      <c r="C179" s="27"/>
      <c r="D179" s="27"/>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row>
    <row r="180" spans="1:44" ht="15.75" customHeight="1" x14ac:dyDescent="0.35">
      <c r="A180" s="33"/>
      <c r="B180" s="33"/>
      <c r="C180" s="27"/>
      <c r="D180" s="27"/>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row>
    <row r="181" spans="1:44" ht="15.75" customHeight="1" x14ac:dyDescent="0.35">
      <c r="A181" s="33"/>
      <c r="B181" s="33"/>
      <c r="C181" s="27"/>
      <c r="D181" s="27"/>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row>
    <row r="182" spans="1:44" ht="15.75" customHeight="1" x14ac:dyDescent="0.35">
      <c r="A182" s="33"/>
      <c r="B182" s="33"/>
      <c r="C182" s="27"/>
      <c r="D182" s="27"/>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row>
    <row r="183" spans="1:44" ht="15.75" customHeight="1" x14ac:dyDescent="0.35">
      <c r="A183" s="33"/>
      <c r="B183" s="33"/>
      <c r="C183" s="27"/>
      <c r="D183" s="27"/>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row>
    <row r="184" spans="1:44" ht="15.75" customHeight="1" x14ac:dyDescent="0.35">
      <c r="A184" s="33"/>
      <c r="B184" s="33"/>
      <c r="C184" s="27"/>
      <c r="D184" s="27"/>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row>
    <row r="185" spans="1:44" ht="15.75" customHeight="1" x14ac:dyDescent="0.35">
      <c r="A185" s="33"/>
      <c r="B185" s="33"/>
      <c r="C185" s="27"/>
      <c r="D185" s="27"/>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row>
    <row r="186" spans="1:44" ht="15.75" customHeight="1" x14ac:dyDescent="0.35">
      <c r="A186" s="33"/>
      <c r="B186" s="33"/>
      <c r="C186" s="27"/>
      <c r="D186" s="27"/>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row>
    <row r="187" spans="1:44" ht="15.75" customHeight="1" x14ac:dyDescent="0.35">
      <c r="A187" s="33"/>
      <c r="B187" s="33"/>
      <c r="C187" s="27"/>
      <c r="D187" s="27"/>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row>
    <row r="188" spans="1:44" ht="15.75" customHeight="1" x14ac:dyDescent="0.35">
      <c r="A188" s="33"/>
      <c r="B188" s="33"/>
      <c r="C188" s="27"/>
      <c r="D188" s="27"/>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row>
    <row r="189" spans="1:44" ht="15.75" customHeight="1" x14ac:dyDescent="0.35">
      <c r="A189" s="33"/>
      <c r="B189" s="33"/>
      <c r="C189" s="27"/>
      <c r="D189" s="27"/>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row>
    <row r="190" spans="1:44" ht="15.75" customHeight="1" x14ac:dyDescent="0.35">
      <c r="A190" s="33"/>
      <c r="B190" s="33"/>
      <c r="C190" s="27"/>
      <c r="D190" s="27"/>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row>
    <row r="191" spans="1:44" ht="15.75" customHeight="1" x14ac:dyDescent="0.35">
      <c r="A191" s="33"/>
      <c r="B191" s="33"/>
      <c r="C191" s="27"/>
      <c r="D191" s="27"/>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row>
    <row r="192" spans="1:44" ht="15.75" customHeight="1" x14ac:dyDescent="0.35">
      <c r="A192" s="33"/>
      <c r="B192" s="33"/>
      <c r="C192" s="27"/>
      <c r="D192" s="27"/>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row>
    <row r="193" spans="1:44" ht="15.75" customHeight="1" x14ac:dyDescent="0.35">
      <c r="A193" s="33"/>
      <c r="B193" s="33"/>
      <c r="C193" s="27"/>
      <c r="D193" s="27"/>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row>
    <row r="194" spans="1:44" ht="15.75" customHeight="1" x14ac:dyDescent="0.35">
      <c r="A194" s="33"/>
      <c r="B194" s="33"/>
      <c r="C194" s="27"/>
      <c r="D194" s="27"/>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row>
    <row r="195" spans="1:44" ht="15.75" customHeight="1" x14ac:dyDescent="0.35">
      <c r="A195" s="33"/>
      <c r="B195" s="33"/>
      <c r="C195" s="27"/>
      <c r="D195" s="27"/>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row>
    <row r="196" spans="1:44" ht="15.75" customHeight="1" x14ac:dyDescent="0.35">
      <c r="A196" s="33"/>
      <c r="B196" s="33"/>
      <c r="C196" s="27"/>
      <c r="D196" s="27"/>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row>
    <row r="197" spans="1:44" ht="15.75" customHeight="1" x14ac:dyDescent="0.35">
      <c r="A197" s="33"/>
      <c r="B197" s="33"/>
      <c r="C197" s="27"/>
      <c r="D197" s="27"/>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row>
    <row r="198" spans="1:44" ht="15.75" customHeight="1" x14ac:dyDescent="0.35">
      <c r="A198" s="33"/>
      <c r="B198" s="33"/>
      <c r="C198" s="27"/>
      <c r="D198" s="27"/>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row>
    <row r="199" spans="1:44" ht="15.75" customHeight="1" x14ac:dyDescent="0.35">
      <c r="A199" s="33"/>
      <c r="B199" s="33"/>
      <c r="C199" s="27"/>
      <c r="D199" s="27"/>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row>
    <row r="200" spans="1:44" ht="15.75" customHeight="1" x14ac:dyDescent="0.35">
      <c r="A200" s="33"/>
      <c r="B200" s="33"/>
      <c r="C200" s="27"/>
      <c r="D200" s="27"/>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row>
    <row r="201" spans="1:44" ht="15.75" customHeight="1" x14ac:dyDescent="0.35">
      <c r="A201" s="33"/>
      <c r="B201" s="33"/>
      <c r="C201" s="27"/>
      <c r="D201" s="27"/>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row>
    <row r="202" spans="1:44" ht="15.75" customHeight="1" x14ac:dyDescent="0.35">
      <c r="A202" s="33"/>
      <c r="B202" s="33"/>
      <c r="C202" s="27"/>
      <c r="D202" s="27"/>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row>
    <row r="203" spans="1:44" ht="15.75" customHeight="1" x14ac:dyDescent="0.35">
      <c r="A203" s="33"/>
      <c r="B203" s="33"/>
      <c r="C203" s="27"/>
      <c r="D203" s="27"/>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row>
    <row r="204" spans="1:44" ht="15.75" customHeight="1" x14ac:dyDescent="0.35">
      <c r="A204" s="33"/>
      <c r="B204" s="33"/>
      <c r="C204" s="27"/>
      <c r="D204" s="27"/>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row>
    <row r="205" spans="1:44" ht="15.75" customHeight="1" x14ac:dyDescent="0.35">
      <c r="A205" s="33"/>
      <c r="B205" s="33"/>
      <c r="C205" s="27"/>
      <c r="D205" s="27"/>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row>
    <row r="206" spans="1:44" ht="15.75" customHeight="1" x14ac:dyDescent="0.35">
      <c r="A206" s="33"/>
      <c r="B206" s="33"/>
      <c r="C206" s="27"/>
      <c r="D206" s="27"/>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row>
    <row r="207" spans="1:44" ht="15.75" customHeight="1" x14ac:dyDescent="0.35">
      <c r="A207" s="33"/>
      <c r="B207" s="33"/>
      <c r="C207" s="27"/>
      <c r="D207" s="27"/>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row>
    <row r="208" spans="1:44" ht="15.75" customHeight="1" x14ac:dyDescent="0.35">
      <c r="A208" s="33"/>
      <c r="B208" s="33"/>
      <c r="C208" s="27"/>
      <c r="D208" s="27"/>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row>
    <row r="209" spans="1:44" ht="15.75" customHeight="1" x14ac:dyDescent="0.35">
      <c r="A209" s="33"/>
      <c r="B209" s="33"/>
      <c r="C209" s="27"/>
      <c r="D209" s="27"/>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row>
    <row r="210" spans="1:44" ht="15.75" customHeight="1" x14ac:dyDescent="0.35">
      <c r="A210" s="33"/>
      <c r="B210" s="33"/>
      <c r="C210" s="27"/>
      <c r="D210" s="27"/>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row>
    <row r="211" spans="1:44" ht="15.75" customHeight="1" x14ac:dyDescent="0.35">
      <c r="A211" s="33"/>
      <c r="B211" s="33"/>
      <c r="C211" s="27"/>
      <c r="D211" s="27"/>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row>
    <row r="212" spans="1:44" ht="15.75" customHeight="1" x14ac:dyDescent="0.35">
      <c r="A212" s="33"/>
      <c r="B212" s="33"/>
      <c r="C212" s="27"/>
      <c r="D212" s="27"/>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row>
    <row r="213" spans="1:44" ht="15.75" customHeight="1" x14ac:dyDescent="0.35">
      <c r="A213" s="33"/>
      <c r="B213" s="33"/>
      <c r="C213" s="27"/>
      <c r="D213" s="27"/>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row>
    <row r="214" spans="1:44" ht="15.75" customHeight="1" x14ac:dyDescent="0.35">
      <c r="A214" s="33"/>
      <c r="B214" s="33"/>
      <c r="C214" s="27"/>
      <c r="D214" s="27"/>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row>
    <row r="215" spans="1:44" ht="15.75" customHeight="1" x14ac:dyDescent="0.35">
      <c r="A215" s="33"/>
      <c r="B215" s="33"/>
      <c r="C215" s="27"/>
      <c r="D215" s="27"/>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row>
    <row r="216" spans="1:44" ht="15.75" customHeight="1" x14ac:dyDescent="0.35">
      <c r="A216" s="33"/>
      <c r="B216" s="33"/>
      <c r="C216" s="27"/>
      <c r="D216" s="27"/>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row>
    <row r="217" spans="1:44" ht="15.75" customHeight="1" x14ac:dyDescent="0.35">
      <c r="A217" s="33"/>
      <c r="B217" s="33"/>
      <c r="C217" s="27"/>
      <c r="D217" s="27"/>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row>
    <row r="218" spans="1:44" ht="15.75" customHeight="1" x14ac:dyDescent="0.35">
      <c r="A218" s="33"/>
      <c r="B218" s="33"/>
      <c r="C218" s="27"/>
      <c r="D218" s="27"/>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row>
    <row r="219" spans="1:44" ht="15.75" customHeight="1" x14ac:dyDescent="0.35">
      <c r="A219" s="33"/>
      <c r="B219" s="33"/>
      <c r="C219" s="27"/>
      <c r="D219" s="27"/>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row>
    <row r="220" spans="1:44" ht="15.75" customHeight="1" x14ac:dyDescent="0.35">
      <c r="A220" s="33"/>
      <c r="B220" s="33"/>
      <c r="C220" s="27"/>
      <c r="D220" s="27"/>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row>
    <row r="221" spans="1:44" ht="15.75" customHeight="1" x14ac:dyDescent="0.35">
      <c r="A221" s="33"/>
      <c r="B221" s="33"/>
      <c r="C221" s="27"/>
      <c r="D221" s="27"/>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row>
    <row r="222" spans="1:44" ht="15.75" customHeight="1" x14ac:dyDescent="0.35">
      <c r="A222" s="33"/>
      <c r="B222" s="33"/>
      <c r="C222" s="27"/>
      <c r="D222" s="27"/>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row>
    <row r="223" spans="1:44" ht="15.75" customHeight="1" x14ac:dyDescent="0.35">
      <c r="A223" s="33"/>
      <c r="B223" s="33"/>
      <c r="C223" s="27"/>
      <c r="D223" s="27"/>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row>
    <row r="224" spans="1:44" ht="15.75" customHeight="1" x14ac:dyDescent="0.35">
      <c r="A224" s="33"/>
      <c r="B224" s="33"/>
      <c r="C224" s="27"/>
      <c r="D224" s="27"/>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row>
    <row r="225" spans="1:44" ht="15.75" customHeight="1" x14ac:dyDescent="0.35">
      <c r="A225" s="33"/>
      <c r="B225" s="33"/>
      <c r="C225" s="27"/>
      <c r="D225" s="27"/>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row>
    <row r="226" spans="1:44" ht="15.75" customHeight="1" x14ac:dyDescent="0.35">
      <c r="A226" s="33"/>
      <c r="B226" s="33"/>
      <c r="C226" s="27"/>
      <c r="D226" s="27"/>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row>
    <row r="227" spans="1:44" ht="15.75" customHeight="1" x14ac:dyDescent="0.35">
      <c r="A227" s="33"/>
      <c r="B227" s="33"/>
      <c r="C227" s="27"/>
      <c r="D227" s="27"/>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row>
    <row r="228" spans="1:44" ht="15.75" customHeight="1" x14ac:dyDescent="0.35">
      <c r="A228" s="33"/>
      <c r="B228" s="33"/>
      <c r="C228" s="27"/>
      <c r="D228" s="27"/>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row>
    <row r="229" spans="1:44" ht="15.75" customHeight="1" x14ac:dyDescent="0.35">
      <c r="A229" s="33"/>
      <c r="B229" s="33"/>
      <c r="C229" s="27"/>
      <c r="D229" s="27"/>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row>
    <row r="230" spans="1:44" ht="15.75" customHeight="1" x14ac:dyDescent="0.35">
      <c r="A230" s="33"/>
      <c r="B230" s="33"/>
      <c r="C230" s="27"/>
      <c r="D230" s="27"/>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row>
    <row r="231" spans="1:44" ht="15.75" customHeight="1" x14ac:dyDescent="0.35">
      <c r="A231" s="33"/>
      <c r="B231" s="33"/>
      <c r="C231" s="27"/>
      <c r="D231" s="27"/>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row>
    <row r="232" spans="1:44" ht="15.75" customHeight="1" x14ac:dyDescent="0.35">
      <c r="A232" s="33"/>
      <c r="B232" s="33"/>
      <c r="C232" s="27"/>
      <c r="D232" s="27"/>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row>
    <row r="233" spans="1:44" ht="15.75" customHeight="1" x14ac:dyDescent="0.35">
      <c r="A233" s="33"/>
      <c r="B233" s="33"/>
      <c r="C233" s="27"/>
      <c r="D233" s="27"/>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row>
    <row r="234" spans="1:44" ht="15.75" customHeight="1" x14ac:dyDescent="0.35">
      <c r="A234" s="33"/>
      <c r="B234" s="33"/>
      <c r="C234" s="27"/>
      <c r="D234" s="27"/>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row>
    <row r="235" spans="1:44" ht="15.75" customHeight="1" x14ac:dyDescent="0.35">
      <c r="A235" s="33"/>
      <c r="B235" s="33"/>
      <c r="C235" s="27"/>
      <c r="D235" s="27"/>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row>
    <row r="236" spans="1:44" ht="15.75" customHeight="1" x14ac:dyDescent="0.35">
      <c r="A236" s="33"/>
      <c r="B236" s="33"/>
      <c r="C236" s="27"/>
      <c r="D236" s="27"/>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row>
    <row r="237" spans="1:44" ht="15.75" customHeight="1" x14ac:dyDescent="0.35">
      <c r="A237" s="33"/>
      <c r="B237" s="33"/>
      <c r="C237" s="27"/>
      <c r="D237" s="27"/>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row>
    <row r="238" spans="1:44" ht="15.75" customHeight="1" x14ac:dyDescent="0.35">
      <c r="A238" s="33"/>
      <c r="B238" s="33"/>
      <c r="C238" s="27"/>
      <c r="D238" s="27"/>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row>
    <row r="239" spans="1:44" ht="15.75" customHeight="1" x14ac:dyDescent="0.35">
      <c r="A239" s="33"/>
      <c r="B239" s="33"/>
      <c r="C239" s="27"/>
      <c r="D239" s="27"/>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row>
    <row r="240" spans="1:44" ht="15.75" customHeight="1" x14ac:dyDescent="0.35">
      <c r="A240" s="33"/>
      <c r="B240" s="33"/>
      <c r="C240" s="27"/>
      <c r="D240" s="27"/>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row>
    <row r="241" spans="1:44" ht="15.75" customHeight="1" x14ac:dyDescent="0.35">
      <c r="A241" s="33"/>
      <c r="B241" s="33"/>
      <c r="C241" s="27"/>
      <c r="D241" s="27"/>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row>
    <row r="242" spans="1:44" ht="15.75" customHeight="1" x14ac:dyDescent="0.35">
      <c r="A242" s="33"/>
      <c r="B242" s="33"/>
      <c r="C242" s="27"/>
      <c r="D242" s="27"/>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row>
    <row r="243" spans="1:44" ht="15.75" customHeight="1" x14ac:dyDescent="0.35">
      <c r="A243" s="33"/>
      <c r="B243" s="33"/>
      <c r="C243" s="27"/>
      <c r="D243" s="27"/>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row>
    <row r="244" spans="1:44" ht="15.75" customHeight="1" x14ac:dyDescent="0.35">
      <c r="A244" s="33"/>
      <c r="B244" s="33"/>
      <c r="C244" s="27"/>
      <c r="D244" s="27"/>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row>
    <row r="245" spans="1:44" ht="15.75" customHeight="1" x14ac:dyDescent="0.35">
      <c r="A245" s="33"/>
      <c r="B245" s="33"/>
      <c r="C245" s="27"/>
      <c r="D245" s="27"/>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row>
    <row r="246" spans="1:44" ht="15.75" customHeight="1" x14ac:dyDescent="0.35">
      <c r="A246" s="33"/>
      <c r="B246" s="33"/>
      <c r="C246" s="27"/>
      <c r="D246" s="27"/>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row>
    <row r="247" spans="1:44" ht="15.75" customHeight="1" x14ac:dyDescent="0.35">
      <c r="A247" s="33"/>
      <c r="B247" s="33"/>
      <c r="C247" s="27"/>
      <c r="D247" s="27"/>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row>
    <row r="248" spans="1:44" ht="15.75" customHeight="1" x14ac:dyDescent="0.35">
      <c r="A248" s="33"/>
      <c r="B248" s="33"/>
      <c r="C248" s="27"/>
      <c r="D248" s="27"/>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row>
    <row r="249" spans="1:44" ht="15.75" customHeight="1" x14ac:dyDescent="0.35">
      <c r="A249" s="33"/>
      <c r="B249" s="33"/>
      <c r="C249" s="27"/>
      <c r="D249" s="27"/>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row>
    <row r="250" spans="1:44" ht="15.75" customHeight="1" x14ac:dyDescent="0.35">
      <c r="A250" s="33"/>
      <c r="B250" s="33"/>
      <c r="C250" s="27"/>
      <c r="D250" s="27"/>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row>
    <row r="251" spans="1:44" ht="15.75" customHeight="1" x14ac:dyDescent="0.35">
      <c r="A251" s="33"/>
      <c r="B251" s="33"/>
      <c r="C251" s="27"/>
      <c r="D251" s="27"/>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row>
    <row r="252" spans="1:44" ht="15.75" customHeight="1" x14ac:dyDescent="0.35">
      <c r="A252" s="33"/>
      <c r="B252" s="33"/>
      <c r="C252" s="27"/>
      <c r="D252" s="27"/>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row>
    <row r="253" spans="1:44" ht="15.75" customHeight="1" x14ac:dyDescent="0.35">
      <c r="A253" s="33"/>
      <c r="B253" s="33"/>
      <c r="C253" s="27"/>
      <c r="D253" s="27"/>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row>
    <row r="254" spans="1:44" ht="15.75" customHeight="1" x14ac:dyDescent="0.35">
      <c r="A254" s="33"/>
      <c r="B254" s="33"/>
      <c r="C254" s="27"/>
      <c r="D254" s="27"/>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row>
    <row r="255" spans="1:44" ht="15.75" customHeight="1" x14ac:dyDescent="0.35">
      <c r="A255" s="33"/>
      <c r="B255" s="33"/>
      <c r="C255" s="27"/>
      <c r="D255" s="27"/>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row>
    <row r="256" spans="1:44" ht="15.75" customHeight="1" x14ac:dyDescent="0.35">
      <c r="A256" s="33"/>
      <c r="B256" s="33"/>
      <c r="C256" s="27"/>
      <c r="D256" s="27"/>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row>
    <row r="257" spans="1:44" ht="15.75" customHeight="1" x14ac:dyDescent="0.35">
      <c r="A257" s="33"/>
      <c r="B257" s="33"/>
      <c r="C257" s="27"/>
      <c r="D257" s="27"/>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row>
    <row r="258" spans="1:44" ht="15.75" customHeight="1" x14ac:dyDescent="0.35">
      <c r="A258" s="33"/>
      <c r="B258" s="33"/>
      <c r="C258" s="27"/>
      <c r="D258" s="27"/>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row>
    <row r="259" spans="1:44" ht="15.75" customHeight="1" x14ac:dyDescent="0.35">
      <c r="A259" s="33"/>
      <c r="B259" s="33"/>
      <c r="C259" s="27"/>
      <c r="D259" s="27"/>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row>
    <row r="260" spans="1:44" ht="15.75" customHeight="1" x14ac:dyDescent="0.35">
      <c r="A260" s="33"/>
      <c r="B260" s="33"/>
      <c r="C260" s="27"/>
      <c r="D260" s="27"/>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row>
    <row r="261" spans="1:44" ht="15.75" customHeight="1" x14ac:dyDescent="0.35">
      <c r="A261" s="33"/>
      <c r="B261" s="33"/>
      <c r="C261" s="27"/>
      <c r="D261" s="27"/>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row>
    <row r="262" spans="1:44" ht="15.75" customHeight="1" x14ac:dyDescent="0.35">
      <c r="A262" s="33"/>
      <c r="B262" s="33"/>
      <c r="C262" s="27"/>
      <c r="D262" s="27"/>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row>
    <row r="263" spans="1:44" ht="15.75" customHeight="1" x14ac:dyDescent="0.35">
      <c r="A263" s="33"/>
      <c r="B263" s="33"/>
      <c r="C263" s="27"/>
      <c r="D263" s="27"/>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row>
    <row r="264" spans="1:44" ht="15.75" customHeight="1" x14ac:dyDescent="0.35">
      <c r="A264" s="33"/>
      <c r="B264" s="33"/>
      <c r="C264" s="27"/>
      <c r="D264" s="27"/>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row>
    <row r="265" spans="1:44" ht="15.75" customHeight="1" x14ac:dyDescent="0.35">
      <c r="A265" s="33"/>
      <c r="B265" s="33"/>
      <c r="C265" s="27"/>
      <c r="D265" s="27"/>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row>
    <row r="266" spans="1:44" ht="15.75" customHeight="1" x14ac:dyDescent="0.35">
      <c r="A266" s="33"/>
      <c r="B266" s="33"/>
      <c r="C266" s="27"/>
      <c r="D266" s="27"/>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row>
    <row r="267" spans="1:44" ht="15.75" customHeight="1" x14ac:dyDescent="0.35">
      <c r="A267" s="33"/>
      <c r="B267" s="33"/>
      <c r="C267" s="27"/>
      <c r="D267" s="27"/>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row>
    <row r="268" spans="1:44" ht="15.75" customHeight="1" x14ac:dyDescent="0.35">
      <c r="A268" s="33"/>
      <c r="B268" s="33"/>
      <c r="C268" s="27"/>
      <c r="D268" s="27"/>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row>
    <row r="269" spans="1:44" ht="15.75" customHeight="1" x14ac:dyDescent="0.35">
      <c r="A269" s="33"/>
      <c r="B269" s="33"/>
      <c r="C269" s="27"/>
      <c r="D269" s="27"/>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row>
    <row r="270" spans="1:44" ht="15.75" customHeight="1" x14ac:dyDescent="0.35">
      <c r="A270" s="33"/>
      <c r="B270" s="33"/>
      <c r="C270" s="27"/>
      <c r="D270" s="27"/>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row>
    <row r="271" spans="1:44" ht="15.75" customHeight="1" x14ac:dyDescent="0.35">
      <c r="A271" s="33"/>
      <c r="B271" s="33"/>
      <c r="C271" s="27"/>
      <c r="D271" s="27"/>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row>
    <row r="272" spans="1:44" ht="15.75" customHeight="1" x14ac:dyDescent="0.35">
      <c r="A272" s="33"/>
      <c r="B272" s="33"/>
      <c r="C272" s="27"/>
      <c r="D272" s="27"/>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row>
    <row r="273" spans="1:44" ht="15.75" customHeight="1" x14ac:dyDescent="0.35">
      <c r="A273" s="33"/>
      <c r="B273" s="33"/>
      <c r="C273" s="27"/>
      <c r="D273" s="27"/>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row>
    <row r="274" spans="1:44" ht="15.75" customHeight="1" x14ac:dyDescent="0.35">
      <c r="A274" s="33"/>
      <c r="B274" s="33"/>
      <c r="C274" s="27"/>
      <c r="D274" s="27"/>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row>
    <row r="275" spans="1:44" ht="15.75" customHeight="1" x14ac:dyDescent="0.35">
      <c r="A275" s="33"/>
      <c r="B275" s="33"/>
      <c r="C275" s="27"/>
      <c r="D275" s="27"/>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row>
    <row r="276" spans="1:44" ht="15.75" customHeight="1" x14ac:dyDescent="0.35">
      <c r="A276" s="33"/>
      <c r="B276" s="33"/>
      <c r="C276" s="27"/>
      <c r="D276" s="27"/>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row>
    <row r="277" spans="1:44" ht="15.75" customHeight="1" x14ac:dyDescent="0.35">
      <c r="A277" s="33"/>
      <c r="B277" s="33"/>
      <c r="C277" s="27"/>
      <c r="D277" s="27"/>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row>
    <row r="278" spans="1:44" ht="15.75" customHeight="1" x14ac:dyDescent="0.35">
      <c r="A278" s="33"/>
      <c r="B278" s="33"/>
      <c r="C278" s="27"/>
      <c r="D278" s="27"/>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row>
    <row r="279" spans="1:44" ht="15.75" customHeight="1" x14ac:dyDescent="0.35">
      <c r="A279" s="33"/>
      <c r="B279" s="33"/>
      <c r="C279" s="27"/>
      <c r="D279" s="27"/>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row>
    <row r="280" spans="1:44" ht="15.75" customHeight="1" x14ac:dyDescent="0.35">
      <c r="A280" s="33"/>
      <c r="B280" s="33"/>
      <c r="C280" s="27"/>
      <c r="D280" s="27"/>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row>
    <row r="281" spans="1:44" ht="15.75" customHeight="1" x14ac:dyDescent="0.35">
      <c r="A281" s="33"/>
      <c r="B281" s="33"/>
      <c r="C281" s="27"/>
      <c r="D281" s="27"/>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row>
    <row r="282" spans="1:44" ht="15.75" customHeight="1" x14ac:dyDescent="0.35">
      <c r="A282" s="33"/>
      <c r="B282" s="33"/>
      <c r="C282" s="27"/>
      <c r="D282" s="27"/>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row>
    <row r="283" spans="1:44" ht="15.75" customHeight="1" x14ac:dyDescent="0.35">
      <c r="A283" s="33"/>
      <c r="B283" s="33"/>
      <c r="C283" s="27"/>
      <c r="D283" s="27"/>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row>
    <row r="284" spans="1:44" ht="15.75" customHeight="1" x14ac:dyDescent="0.35">
      <c r="A284" s="33"/>
      <c r="B284" s="33"/>
      <c r="C284" s="27"/>
      <c r="D284" s="27"/>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row>
    <row r="285" spans="1:44" ht="15.75" customHeight="1" x14ac:dyDescent="0.35">
      <c r="A285" s="33"/>
      <c r="B285" s="33"/>
      <c r="C285" s="27"/>
      <c r="D285" s="27"/>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row>
    <row r="286" spans="1:44" ht="15.75" customHeight="1" x14ac:dyDescent="0.35">
      <c r="A286" s="33"/>
      <c r="B286" s="33"/>
      <c r="C286" s="27"/>
      <c r="D286" s="27"/>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row>
    <row r="287" spans="1:44" ht="15.75" customHeight="1" x14ac:dyDescent="0.35">
      <c r="A287" s="33"/>
      <c r="B287" s="33"/>
      <c r="C287" s="27"/>
      <c r="D287" s="27"/>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row>
    <row r="288" spans="1:44" ht="15.75" customHeight="1" x14ac:dyDescent="0.35">
      <c r="A288" s="33"/>
      <c r="B288" s="33"/>
      <c r="C288" s="27"/>
      <c r="D288" s="27"/>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row>
    <row r="289" spans="1:44" ht="15.75" customHeight="1" x14ac:dyDescent="0.35">
      <c r="A289" s="33"/>
      <c r="B289" s="33"/>
      <c r="C289" s="27"/>
      <c r="D289" s="27"/>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row>
    <row r="290" spans="1:44" ht="15.75" customHeight="1" x14ac:dyDescent="0.35">
      <c r="A290" s="33"/>
      <c r="B290" s="33"/>
      <c r="C290" s="27"/>
      <c r="D290" s="27"/>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row>
    <row r="291" spans="1:44" ht="15.75" customHeight="1" x14ac:dyDescent="0.35">
      <c r="A291" s="33"/>
      <c r="B291" s="33"/>
      <c r="C291" s="27"/>
      <c r="D291" s="27"/>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row>
    <row r="292" spans="1:44" ht="15.75" customHeight="1" x14ac:dyDescent="0.35">
      <c r="A292" s="33"/>
      <c r="B292" s="33"/>
      <c r="C292" s="27"/>
      <c r="D292" s="27"/>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row>
    <row r="293" spans="1:44" ht="15.75" customHeight="1" x14ac:dyDescent="0.35">
      <c r="A293" s="33"/>
      <c r="B293" s="33"/>
      <c r="C293" s="27"/>
      <c r="D293" s="27"/>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row>
    <row r="294" spans="1:44" ht="15.75" customHeight="1" x14ac:dyDescent="0.35">
      <c r="A294" s="33"/>
      <c r="B294" s="33"/>
      <c r="C294" s="27"/>
      <c r="D294" s="27"/>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row>
    <row r="295" spans="1:44" ht="15.75" customHeight="1" x14ac:dyDescent="0.35">
      <c r="A295" s="33"/>
      <c r="B295" s="33"/>
      <c r="C295" s="27"/>
      <c r="D295" s="27"/>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row>
    <row r="296" spans="1:44" ht="15.75" customHeight="1" x14ac:dyDescent="0.35">
      <c r="A296" s="33"/>
      <c r="B296" s="33"/>
      <c r="C296" s="27"/>
      <c r="D296" s="27"/>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row>
    <row r="297" spans="1:44" ht="15.75" customHeight="1" x14ac:dyDescent="0.35">
      <c r="A297" s="33"/>
      <c r="B297" s="33"/>
      <c r="C297" s="27"/>
      <c r="D297" s="27"/>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row>
    <row r="298" spans="1:44" ht="15.75" customHeight="1" x14ac:dyDescent="0.35">
      <c r="A298" s="33"/>
      <c r="B298" s="33"/>
      <c r="C298" s="27"/>
      <c r="D298" s="27"/>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row>
    <row r="299" spans="1:44" ht="15.75" customHeight="1" x14ac:dyDescent="0.35">
      <c r="A299" s="33"/>
      <c r="B299" s="33"/>
      <c r="C299" s="27"/>
      <c r="D299" s="27"/>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row>
    <row r="300" spans="1:44" ht="15.75" customHeight="1" x14ac:dyDescent="0.35">
      <c r="A300" s="33"/>
      <c r="B300" s="33"/>
      <c r="C300" s="27"/>
      <c r="D300" s="27"/>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row>
    <row r="301" spans="1:44" ht="15.75" customHeight="1" x14ac:dyDescent="0.35">
      <c r="A301" s="33"/>
      <c r="B301" s="33"/>
      <c r="C301" s="27"/>
      <c r="D301" s="27"/>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row>
    <row r="302" spans="1:44" ht="15.75" customHeight="1" x14ac:dyDescent="0.35">
      <c r="A302" s="33"/>
      <c r="B302" s="33"/>
      <c r="C302" s="27"/>
      <c r="D302" s="27"/>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row>
    <row r="303" spans="1:44" ht="15.75" customHeight="1" x14ac:dyDescent="0.35">
      <c r="A303" s="33"/>
      <c r="B303" s="33"/>
      <c r="C303" s="27"/>
      <c r="D303" s="27"/>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row>
    <row r="304" spans="1:44" ht="15.75" customHeight="1" x14ac:dyDescent="0.35">
      <c r="A304" s="33"/>
      <c r="B304" s="33"/>
      <c r="C304" s="27"/>
      <c r="D304" s="27"/>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row>
    <row r="305" spans="1:44" ht="15.75" customHeight="1" x14ac:dyDescent="0.35">
      <c r="A305" s="33"/>
      <c r="B305" s="33"/>
      <c r="C305" s="27"/>
      <c r="D305" s="27"/>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row>
    <row r="306" spans="1:44" ht="15.75" customHeight="1" x14ac:dyDescent="0.35">
      <c r="A306" s="33"/>
      <c r="B306" s="33"/>
      <c r="C306" s="27"/>
      <c r="D306" s="27"/>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row>
    <row r="307" spans="1:44" ht="15.75" customHeight="1" x14ac:dyDescent="0.35">
      <c r="A307" s="33"/>
      <c r="B307" s="33"/>
      <c r="C307" s="27"/>
      <c r="D307" s="27"/>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row>
    <row r="308" spans="1:44" ht="15.75" customHeight="1" x14ac:dyDescent="0.35">
      <c r="A308" s="33"/>
      <c r="B308" s="33"/>
      <c r="C308" s="27"/>
      <c r="D308" s="27"/>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row>
    <row r="309" spans="1:44" ht="15.75" customHeight="1" x14ac:dyDescent="0.35">
      <c r="A309" s="33"/>
      <c r="B309" s="33"/>
      <c r="C309" s="27"/>
      <c r="D309" s="27"/>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row>
    <row r="310" spans="1:44" ht="15.75" customHeight="1" x14ac:dyDescent="0.35">
      <c r="A310" s="33"/>
      <c r="B310" s="33"/>
      <c r="C310" s="27"/>
      <c r="D310" s="27"/>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row>
    <row r="311" spans="1:44" ht="15.75" customHeight="1" x14ac:dyDescent="0.35">
      <c r="A311" s="33"/>
      <c r="B311" s="33"/>
      <c r="C311" s="27"/>
      <c r="D311" s="27"/>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row>
    <row r="312" spans="1:44" ht="15.75" customHeight="1" x14ac:dyDescent="0.35">
      <c r="A312" s="33"/>
      <c r="B312" s="33"/>
      <c r="C312" s="27"/>
      <c r="D312" s="27"/>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row>
    <row r="313" spans="1:44" ht="15.75" customHeight="1" x14ac:dyDescent="0.35">
      <c r="A313" s="33"/>
      <c r="B313" s="33"/>
      <c r="C313" s="27"/>
      <c r="D313" s="27"/>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row>
    <row r="314" spans="1:44" ht="15.75" customHeight="1" x14ac:dyDescent="0.35">
      <c r="A314" s="33"/>
      <c r="B314" s="33"/>
      <c r="C314" s="27"/>
      <c r="D314" s="27"/>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row>
    <row r="315" spans="1:44" ht="15.75" customHeight="1" x14ac:dyDescent="0.35">
      <c r="A315" s="33"/>
      <c r="B315" s="33"/>
      <c r="C315" s="27"/>
      <c r="D315" s="27"/>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row>
    <row r="316" spans="1:44" ht="15.75" customHeight="1" x14ac:dyDescent="0.35">
      <c r="A316" s="33"/>
      <c r="B316" s="33"/>
      <c r="C316" s="27"/>
      <c r="D316" s="27"/>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row>
    <row r="317" spans="1:44" ht="15.75" customHeight="1" x14ac:dyDescent="0.35">
      <c r="A317" s="33"/>
      <c r="B317" s="33"/>
      <c r="C317" s="27"/>
      <c r="D317" s="27"/>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row>
    <row r="318" spans="1:44" ht="15.75" customHeight="1" x14ac:dyDescent="0.35">
      <c r="A318" s="33"/>
      <c r="B318" s="33"/>
      <c r="C318" s="27"/>
      <c r="D318" s="27"/>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row>
    <row r="319" spans="1:44" ht="15.75" customHeight="1" x14ac:dyDescent="0.35">
      <c r="A319" s="33"/>
      <c r="B319" s="33"/>
      <c r="C319" s="27"/>
      <c r="D319" s="27"/>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row>
    <row r="320" spans="1:44" ht="15.75" customHeight="1" x14ac:dyDescent="0.35">
      <c r="A320" s="33"/>
      <c r="B320" s="33"/>
      <c r="C320" s="27"/>
      <c r="D320" s="27"/>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row>
    <row r="321" spans="1:44" ht="15.75" customHeight="1" x14ac:dyDescent="0.35">
      <c r="A321" s="33"/>
      <c r="B321" s="33"/>
      <c r="C321" s="27"/>
      <c r="D321" s="27"/>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row>
    <row r="322" spans="1:44" ht="15.75" customHeight="1" x14ac:dyDescent="0.35">
      <c r="A322" s="33"/>
      <c r="B322" s="33"/>
      <c r="C322" s="27"/>
      <c r="D322" s="27"/>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row>
    <row r="323" spans="1:44" ht="15.75" customHeight="1" x14ac:dyDescent="0.35">
      <c r="A323" s="33"/>
      <c r="B323" s="33"/>
      <c r="C323" s="27"/>
      <c r="D323" s="27"/>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row>
    <row r="324" spans="1:44" ht="15.75" customHeight="1" x14ac:dyDescent="0.35">
      <c r="A324" s="33"/>
      <c r="B324" s="33"/>
      <c r="C324" s="27"/>
      <c r="D324" s="27"/>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row>
    <row r="325" spans="1:44" ht="15.75" customHeight="1" x14ac:dyDescent="0.35">
      <c r="A325" s="33"/>
      <c r="B325" s="33"/>
      <c r="C325" s="27"/>
      <c r="D325" s="27"/>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row>
    <row r="326" spans="1:44" ht="15.75" customHeight="1" x14ac:dyDescent="0.35">
      <c r="A326" s="33"/>
      <c r="B326" s="33"/>
      <c r="C326" s="27"/>
      <c r="D326" s="27"/>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row>
    <row r="327" spans="1:44" ht="15.75" customHeight="1" x14ac:dyDescent="0.35">
      <c r="A327" s="33"/>
      <c r="B327" s="33"/>
      <c r="C327" s="27"/>
      <c r="D327" s="27"/>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row>
    <row r="328" spans="1:44" ht="15.75" customHeight="1" x14ac:dyDescent="0.35">
      <c r="A328" s="33"/>
      <c r="B328" s="33"/>
      <c r="C328" s="27"/>
      <c r="D328" s="27"/>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row>
    <row r="329" spans="1:44" ht="15.75" customHeight="1" x14ac:dyDescent="0.35">
      <c r="A329" s="33"/>
      <c r="B329" s="33"/>
      <c r="C329" s="27"/>
      <c r="D329" s="27"/>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row>
    <row r="330" spans="1:44" ht="15.75" customHeight="1" x14ac:dyDescent="0.35">
      <c r="A330" s="33"/>
      <c r="B330" s="33"/>
      <c r="C330" s="27"/>
      <c r="D330" s="27"/>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row>
    <row r="331" spans="1:44" ht="15.75" customHeight="1" x14ac:dyDescent="0.35">
      <c r="A331" s="33"/>
      <c r="B331" s="33"/>
      <c r="C331" s="27"/>
      <c r="D331" s="27"/>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row>
    <row r="332" spans="1:44" ht="15.75" customHeight="1" x14ac:dyDescent="0.35">
      <c r="A332" s="33"/>
      <c r="B332" s="33"/>
      <c r="C332" s="27"/>
      <c r="D332" s="27"/>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row>
    <row r="333" spans="1:44" ht="15.75" customHeight="1" x14ac:dyDescent="0.35">
      <c r="A333" s="33"/>
      <c r="B333" s="33"/>
      <c r="C333" s="27"/>
      <c r="D333" s="27"/>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row>
    <row r="334" spans="1:44" ht="15.75" customHeight="1" x14ac:dyDescent="0.35">
      <c r="A334" s="33"/>
      <c r="B334" s="33"/>
      <c r="C334" s="27"/>
      <c r="D334" s="27"/>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row>
    <row r="335" spans="1:44" ht="15.75" customHeight="1" x14ac:dyDescent="0.35">
      <c r="A335" s="33"/>
      <c r="B335" s="33"/>
      <c r="C335" s="27"/>
      <c r="D335" s="27"/>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row>
    <row r="336" spans="1:44" ht="15.75" customHeight="1" x14ac:dyDescent="0.35">
      <c r="A336" s="33"/>
      <c r="B336" s="33"/>
      <c r="C336" s="27"/>
      <c r="D336" s="27"/>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row>
    <row r="337" spans="1:44" ht="15.75" customHeight="1" x14ac:dyDescent="0.35">
      <c r="A337" s="33"/>
      <c r="B337" s="33"/>
      <c r="C337" s="27"/>
      <c r="D337" s="27"/>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row>
    <row r="338" spans="1:44" ht="15.75" customHeight="1" x14ac:dyDescent="0.35">
      <c r="A338" s="33"/>
      <c r="B338" s="33"/>
      <c r="C338" s="27"/>
      <c r="D338" s="27"/>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row>
    <row r="339" spans="1:44" ht="15.75" customHeight="1" x14ac:dyDescent="0.35">
      <c r="A339" s="33"/>
      <c r="B339" s="33"/>
      <c r="C339" s="27"/>
      <c r="D339" s="27"/>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row>
    <row r="340" spans="1:44" ht="15.75" customHeight="1" x14ac:dyDescent="0.35">
      <c r="A340" s="33"/>
      <c r="B340" s="33"/>
      <c r="C340" s="27"/>
      <c r="D340" s="27"/>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row>
    <row r="341" spans="1:44" ht="15.75" customHeight="1" x14ac:dyDescent="0.35">
      <c r="A341" s="33"/>
      <c r="B341" s="33"/>
      <c r="C341" s="27"/>
      <c r="D341" s="27"/>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row>
    <row r="342" spans="1:44" ht="15.75" customHeight="1" x14ac:dyDescent="0.35">
      <c r="A342" s="33"/>
      <c r="B342" s="33"/>
      <c r="C342" s="27"/>
      <c r="D342" s="27"/>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row>
    <row r="343" spans="1:44" ht="15.75" customHeight="1" x14ac:dyDescent="0.35">
      <c r="A343" s="33"/>
      <c r="B343" s="33"/>
      <c r="C343" s="27"/>
      <c r="D343" s="27"/>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row>
    <row r="344" spans="1:44" ht="15.75" customHeight="1" x14ac:dyDescent="0.35">
      <c r="A344" s="33"/>
      <c r="B344" s="33"/>
      <c r="C344" s="27"/>
      <c r="D344" s="27"/>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row>
    <row r="345" spans="1:44" ht="15.75" customHeight="1" x14ac:dyDescent="0.35">
      <c r="A345" s="33"/>
      <c r="B345" s="33"/>
      <c r="C345" s="27"/>
      <c r="D345" s="27"/>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row>
    <row r="346" spans="1:44" ht="15.75" customHeight="1" x14ac:dyDescent="0.35">
      <c r="A346" s="33"/>
      <c r="B346" s="33"/>
      <c r="C346" s="27"/>
      <c r="D346" s="27"/>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row>
    <row r="347" spans="1:44" ht="15.75" customHeight="1" x14ac:dyDescent="0.35">
      <c r="A347" s="33"/>
      <c r="B347" s="33"/>
      <c r="C347" s="27"/>
      <c r="D347" s="27"/>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row>
    <row r="348" spans="1:44" ht="15.75" customHeight="1" x14ac:dyDescent="0.35">
      <c r="A348" s="33"/>
      <c r="B348" s="33"/>
      <c r="C348" s="27"/>
      <c r="D348" s="27"/>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row>
    <row r="349" spans="1:44" ht="15.75" customHeight="1" x14ac:dyDescent="0.35">
      <c r="A349" s="33"/>
      <c r="B349" s="33"/>
      <c r="C349" s="27"/>
      <c r="D349" s="27"/>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row>
    <row r="350" spans="1:44" ht="15.75" customHeight="1" x14ac:dyDescent="0.35">
      <c r="A350" s="33"/>
      <c r="B350" s="33"/>
      <c r="C350" s="27"/>
      <c r="D350" s="27"/>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row>
    <row r="351" spans="1:44" ht="15.75" customHeight="1" x14ac:dyDescent="0.35">
      <c r="A351" s="33"/>
      <c r="B351" s="33"/>
      <c r="C351" s="27"/>
      <c r="D351" s="27"/>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row>
    <row r="352" spans="1:44" ht="15.75" customHeight="1" x14ac:dyDescent="0.35">
      <c r="A352" s="33"/>
      <c r="B352" s="33"/>
      <c r="C352" s="27"/>
      <c r="D352" s="27"/>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row>
    <row r="353" spans="1:44" ht="15.75" customHeight="1" x14ac:dyDescent="0.35">
      <c r="A353" s="33"/>
      <c r="B353" s="33"/>
      <c r="C353" s="27"/>
      <c r="D353" s="27"/>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row>
    <row r="354" spans="1:44" ht="15.75" customHeight="1" x14ac:dyDescent="0.35">
      <c r="A354" s="33"/>
      <c r="B354" s="33"/>
      <c r="C354" s="27"/>
      <c r="D354" s="27"/>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row>
    <row r="355" spans="1:44" ht="15.75" customHeight="1" x14ac:dyDescent="0.35">
      <c r="A355" s="33"/>
      <c r="B355" s="33"/>
      <c r="C355" s="27"/>
      <c r="D355" s="27"/>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row>
    <row r="356" spans="1:44" ht="15.75" customHeight="1" x14ac:dyDescent="0.35">
      <c r="A356" s="33"/>
      <c r="B356" s="33"/>
      <c r="C356" s="27"/>
      <c r="D356" s="27"/>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row>
    <row r="357" spans="1:44" ht="15.75" customHeight="1" x14ac:dyDescent="0.35">
      <c r="A357" s="33"/>
      <c r="B357" s="33"/>
      <c r="C357" s="27"/>
      <c r="D357" s="27"/>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row>
    <row r="358" spans="1:44" ht="15.75" customHeight="1" x14ac:dyDescent="0.35">
      <c r="A358" s="33"/>
      <c r="B358" s="33"/>
      <c r="C358" s="27"/>
      <c r="D358" s="27"/>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row>
    <row r="359" spans="1:44" ht="15.75" customHeight="1" x14ac:dyDescent="0.35">
      <c r="A359" s="33"/>
      <c r="B359" s="33"/>
      <c r="C359" s="27"/>
      <c r="D359" s="27"/>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row>
    <row r="360" spans="1:44" ht="15.75" customHeight="1" x14ac:dyDescent="0.35">
      <c r="A360" s="33"/>
      <c r="B360" s="33"/>
      <c r="C360" s="27"/>
      <c r="D360" s="27"/>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row>
    <row r="361" spans="1:44" ht="15.75" customHeight="1" x14ac:dyDescent="0.35">
      <c r="A361" s="33"/>
      <c r="B361" s="33"/>
      <c r="C361" s="27"/>
      <c r="D361" s="27"/>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row>
    <row r="362" spans="1:44" ht="15.75" customHeight="1" x14ac:dyDescent="0.35">
      <c r="A362" s="33"/>
      <c r="B362" s="33"/>
      <c r="C362" s="27"/>
      <c r="D362" s="27"/>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row>
    <row r="363" spans="1:44" ht="15.75" customHeight="1" x14ac:dyDescent="0.35">
      <c r="A363" s="33"/>
      <c r="B363" s="33"/>
      <c r="C363" s="27"/>
      <c r="D363" s="27"/>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row>
    <row r="364" spans="1:44" ht="15.75" customHeight="1" x14ac:dyDescent="0.35">
      <c r="A364" s="33"/>
      <c r="B364" s="33"/>
      <c r="C364" s="27"/>
      <c r="D364" s="27"/>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row>
    <row r="365" spans="1:44" ht="15.75" customHeight="1" x14ac:dyDescent="0.35">
      <c r="A365" s="33"/>
      <c r="B365" s="33"/>
      <c r="C365" s="27"/>
      <c r="D365" s="27"/>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row>
    <row r="366" spans="1:44" ht="15.75" customHeight="1" x14ac:dyDescent="0.35">
      <c r="A366" s="33"/>
      <c r="B366" s="33"/>
      <c r="C366" s="27"/>
      <c r="D366" s="27"/>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row>
    <row r="367" spans="1:44" ht="15.75" customHeight="1" x14ac:dyDescent="0.35">
      <c r="A367" s="33"/>
      <c r="B367" s="33"/>
      <c r="C367" s="27"/>
      <c r="D367" s="27"/>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row>
    <row r="368" spans="1:44" ht="15.75" customHeight="1" x14ac:dyDescent="0.35">
      <c r="A368" s="33"/>
      <c r="B368" s="33"/>
      <c r="C368" s="27"/>
      <c r="D368" s="27"/>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row>
    <row r="369" spans="1:44" ht="15.75" customHeight="1" x14ac:dyDescent="0.35">
      <c r="A369" s="33"/>
      <c r="B369" s="33"/>
      <c r="C369" s="27"/>
      <c r="D369" s="27"/>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row>
    <row r="370" spans="1:44" ht="15.75" customHeight="1" x14ac:dyDescent="0.35">
      <c r="A370" s="33"/>
      <c r="B370" s="33"/>
      <c r="C370" s="27"/>
      <c r="D370" s="27"/>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row>
    <row r="371" spans="1:44" ht="15.75" customHeight="1" x14ac:dyDescent="0.35">
      <c r="A371" s="33"/>
      <c r="B371" s="33"/>
      <c r="C371" s="27"/>
      <c r="D371" s="27"/>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row>
    <row r="372" spans="1:44" ht="15.75" customHeight="1" x14ac:dyDescent="0.35">
      <c r="A372" s="33"/>
      <c r="B372" s="33"/>
      <c r="C372" s="27"/>
      <c r="D372" s="27"/>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row>
    <row r="373" spans="1:44" ht="15.75" customHeight="1" x14ac:dyDescent="0.35">
      <c r="A373" s="33"/>
      <c r="B373" s="33"/>
      <c r="C373" s="27"/>
      <c r="D373" s="27"/>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row>
    <row r="374" spans="1:44" ht="15.75" customHeight="1" x14ac:dyDescent="0.35">
      <c r="A374" s="33"/>
      <c r="B374" s="33"/>
      <c r="C374" s="27"/>
      <c r="D374" s="27"/>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row>
    <row r="375" spans="1:44" ht="15.75" customHeight="1" x14ac:dyDescent="0.35">
      <c r="A375" s="33"/>
      <c r="B375" s="33"/>
      <c r="C375" s="27"/>
      <c r="D375" s="27"/>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row>
    <row r="376" spans="1:44" ht="15.75" customHeight="1" x14ac:dyDescent="0.35">
      <c r="A376" s="33"/>
      <c r="B376" s="33"/>
      <c r="C376" s="27"/>
      <c r="D376" s="27"/>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row>
    <row r="377" spans="1:44" ht="15.75" customHeight="1" x14ac:dyDescent="0.35">
      <c r="A377" s="33"/>
      <c r="B377" s="33"/>
      <c r="C377" s="27"/>
      <c r="D377" s="27"/>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row>
    <row r="378" spans="1:44" ht="15.75" customHeight="1" x14ac:dyDescent="0.35">
      <c r="A378" s="33"/>
      <c r="B378" s="33"/>
      <c r="C378" s="27"/>
      <c r="D378" s="27"/>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row>
    <row r="379" spans="1:44" ht="15.75" customHeight="1" x14ac:dyDescent="0.35">
      <c r="A379" s="33"/>
      <c r="B379" s="33"/>
      <c r="C379" s="27"/>
      <c r="D379" s="27"/>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row>
    <row r="380" spans="1:44" ht="15.75" customHeight="1" x14ac:dyDescent="0.35">
      <c r="A380" s="33"/>
      <c r="B380" s="33"/>
      <c r="C380" s="27"/>
      <c r="D380" s="27"/>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row>
    <row r="381" spans="1:44" ht="15.75" customHeight="1" x14ac:dyDescent="0.35">
      <c r="A381" s="33"/>
      <c r="B381" s="33"/>
      <c r="C381" s="27"/>
      <c r="D381" s="27"/>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row>
    <row r="382" spans="1:44" ht="15.75" customHeight="1" x14ac:dyDescent="0.35">
      <c r="A382" s="33"/>
      <c r="B382" s="33"/>
      <c r="C382" s="27"/>
      <c r="D382" s="27"/>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row>
    <row r="383" spans="1:44" ht="15.75" customHeight="1" x14ac:dyDescent="0.35">
      <c r="A383" s="33"/>
      <c r="B383" s="33"/>
      <c r="C383" s="27"/>
      <c r="D383" s="27"/>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row>
    <row r="384" spans="1:44" ht="15.75" customHeight="1" x14ac:dyDescent="0.35">
      <c r="A384" s="33"/>
      <c r="B384" s="33"/>
      <c r="C384" s="27"/>
      <c r="D384" s="27"/>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row>
    <row r="385" spans="1:44" ht="15.75" customHeight="1" x14ac:dyDescent="0.35">
      <c r="A385" s="33"/>
      <c r="B385" s="33"/>
      <c r="C385" s="27"/>
      <c r="D385" s="27"/>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row>
    <row r="386" spans="1:44" ht="15.75" customHeight="1" x14ac:dyDescent="0.35">
      <c r="A386" s="33"/>
      <c r="B386" s="33"/>
      <c r="C386" s="27"/>
      <c r="D386" s="27"/>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row>
    <row r="387" spans="1:44" ht="15.75" customHeight="1" x14ac:dyDescent="0.35">
      <c r="A387" s="33"/>
      <c r="B387" s="33"/>
      <c r="C387" s="27"/>
      <c r="D387" s="27"/>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row>
    <row r="388" spans="1:44" ht="15.75" customHeight="1" x14ac:dyDescent="0.35">
      <c r="A388" s="33"/>
      <c r="B388" s="33"/>
      <c r="C388" s="27"/>
      <c r="D388" s="27"/>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row>
    <row r="389" spans="1:44" ht="15.75" customHeight="1" x14ac:dyDescent="0.35">
      <c r="A389" s="33"/>
      <c r="B389" s="33"/>
      <c r="C389" s="27"/>
      <c r="D389" s="27"/>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row>
    <row r="390" spans="1:44" ht="15.75" customHeight="1" x14ac:dyDescent="0.35">
      <c r="A390" s="33"/>
      <c r="B390" s="33"/>
      <c r="C390" s="27"/>
      <c r="D390" s="27"/>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row>
    <row r="391" spans="1:44" ht="15.75" customHeight="1" x14ac:dyDescent="0.35">
      <c r="A391" s="33"/>
      <c r="B391" s="33"/>
      <c r="C391" s="27"/>
      <c r="D391" s="27"/>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row>
    <row r="392" spans="1:44" ht="15.75" customHeight="1" x14ac:dyDescent="0.35">
      <c r="A392" s="33"/>
      <c r="B392" s="33"/>
      <c r="C392" s="27"/>
      <c r="D392" s="27"/>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row>
    <row r="393" spans="1:44" ht="15.75" customHeight="1" x14ac:dyDescent="0.35">
      <c r="A393" s="33"/>
      <c r="B393" s="33"/>
      <c r="C393" s="27"/>
      <c r="D393" s="27"/>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row>
    <row r="394" spans="1:44" ht="15.75" customHeight="1" x14ac:dyDescent="0.35">
      <c r="A394" s="33"/>
      <c r="B394" s="33"/>
      <c r="C394" s="27"/>
      <c r="D394" s="27"/>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row>
    <row r="395" spans="1:44" ht="15.75" customHeight="1" x14ac:dyDescent="0.35">
      <c r="A395" s="33"/>
      <c r="B395" s="33"/>
      <c r="C395" s="27"/>
      <c r="D395" s="27"/>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row>
    <row r="396" spans="1:44" ht="15.75" customHeight="1" x14ac:dyDescent="0.35">
      <c r="A396" s="33"/>
      <c r="B396" s="33"/>
      <c r="C396" s="27"/>
      <c r="D396" s="27"/>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row>
    <row r="397" spans="1:44" ht="15.75" customHeight="1" x14ac:dyDescent="0.35">
      <c r="A397" s="33"/>
      <c r="B397" s="33"/>
      <c r="C397" s="27"/>
      <c r="D397" s="27"/>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row>
    <row r="398" spans="1:44" ht="15.75" customHeight="1" x14ac:dyDescent="0.35">
      <c r="A398" s="33"/>
      <c r="B398" s="33"/>
      <c r="C398" s="27"/>
      <c r="D398" s="27"/>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row>
    <row r="399" spans="1:44" ht="15.75" customHeight="1" x14ac:dyDescent="0.35">
      <c r="A399" s="33"/>
      <c r="B399" s="33"/>
      <c r="C399" s="27"/>
      <c r="D399" s="27"/>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row>
    <row r="400" spans="1:44" ht="15.75" customHeight="1" x14ac:dyDescent="0.35">
      <c r="A400" s="33"/>
      <c r="B400" s="33"/>
      <c r="C400" s="27"/>
      <c r="D400" s="27"/>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row>
    <row r="401" spans="1:44" ht="15.75" customHeight="1" x14ac:dyDescent="0.35">
      <c r="A401" s="33"/>
      <c r="B401" s="33"/>
      <c r="C401" s="27"/>
      <c r="D401" s="27"/>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row>
    <row r="402" spans="1:44" ht="15.75" customHeight="1" x14ac:dyDescent="0.35">
      <c r="A402" s="33"/>
      <c r="B402" s="33"/>
      <c r="C402" s="27"/>
      <c r="D402" s="27"/>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row>
    <row r="403" spans="1:44" ht="15.75" customHeight="1" x14ac:dyDescent="0.35">
      <c r="A403" s="33"/>
      <c r="B403" s="33"/>
      <c r="C403" s="27"/>
      <c r="D403" s="27"/>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row>
    <row r="404" spans="1:44" ht="15.75" customHeight="1" x14ac:dyDescent="0.35">
      <c r="A404" s="33"/>
      <c r="B404" s="33"/>
      <c r="C404" s="27"/>
      <c r="D404" s="27"/>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row>
    <row r="405" spans="1:44" ht="15.75" customHeight="1" x14ac:dyDescent="0.35">
      <c r="A405" s="33"/>
      <c r="B405" s="33"/>
      <c r="C405" s="27"/>
      <c r="D405" s="27"/>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row>
    <row r="406" spans="1:44" ht="15.75" customHeight="1" x14ac:dyDescent="0.35">
      <c r="A406" s="33"/>
      <c r="B406" s="33"/>
      <c r="C406" s="27"/>
      <c r="D406" s="27"/>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row>
    <row r="407" spans="1:44" ht="15.75" customHeight="1" x14ac:dyDescent="0.35">
      <c r="A407" s="33"/>
      <c r="B407" s="33"/>
      <c r="C407" s="27"/>
      <c r="D407" s="27"/>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row>
    <row r="408" spans="1:44" ht="15.75" customHeight="1" x14ac:dyDescent="0.35">
      <c r="A408" s="33"/>
      <c r="B408" s="33"/>
      <c r="C408" s="27"/>
      <c r="D408" s="27"/>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row>
    <row r="409" spans="1:44" ht="15.75" customHeight="1" x14ac:dyDescent="0.35">
      <c r="A409" s="33"/>
      <c r="B409" s="33"/>
      <c r="C409" s="27"/>
      <c r="D409" s="27"/>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row>
    <row r="410" spans="1:44" ht="15.75" customHeight="1" x14ac:dyDescent="0.35">
      <c r="A410" s="33"/>
      <c r="B410" s="33"/>
      <c r="C410" s="27"/>
      <c r="D410" s="27"/>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row>
    <row r="411" spans="1:44" ht="15.75" customHeight="1" x14ac:dyDescent="0.35">
      <c r="A411" s="33"/>
      <c r="B411" s="33"/>
      <c r="C411" s="27"/>
      <c r="D411" s="27"/>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row>
    <row r="412" spans="1:44" ht="15.75" customHeight="1" x14ac:dyDescent="0.35">
      <c r="A412" s="33"/>
      <c r="B412" s="33"/>
      <c r="C412" s="27"/>
      <c r="D412" s="27"/>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row>
    <row r="413" spans="1:44" ht="15.75" customHeight="1" x14ac:dyDescent="0.35">
      <c r="A413" s="33"/>
      <c r="B413" s="33"/>
      <c r="C413" s="27"/>
      <c r="D413" s="27"/>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row>
    <row r="414" spans="1:44" ht="15.75" customHeight="1" x14ac:dyDescent="0.35">
      <c r="A414" s="33"/>
      <c r="B414" s="33"/>
      <c r="C414" s="27"/>
      <c r="D414" s="27"/>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row>
    <row r="415" spans="1:44" ht="15.75" customHeight="1" x14ac:dyDescent="0.35">
      <c r="A415" s="33"/>
      <c r="B415" s="33"/>
      <c r="C415" s="27"/>
      <c r="D415" s="27"/>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row>
    <row r="416" spans="1:44" ht="15.75" customHeight="1" x14ac:dyDescent="0.35">
      <c r="A416" s="33"/>
      <c r="B416" s="33"/>
      <c r="C416" s="27"/>
      <c r="D416" s="27"/>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row>
    <row r="417" spans="1:44" ht="15.75" customHeight="1" x14ac:dyDescent="0.35">
      <c r="A417" s="33"/>
      <c r="B417" s="33"/>
      <c r="C417" s="27"/>
      <c r="D417" s="27"/>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row>
    <row r="418" spans="1:44" ht="15.75" customHeight="1" x14ac:dyDescent="0.35">
      <c r="A418" s="33"/>
      <c r="B418" s="33"/>
      <c r="C418" s="27"/>
      <c r="D418" s="27"/>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row>
    <row r="419" spans="1:44" ht="15.75" customHeight="1" x14ac:dyDescent="0.35">
      <c r="A419" s="33"/>
      <c r="B419" s="33"/>
      <c r="C419" s="27"/>
      <c r="D419" s="27"/>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row>
    <row r="420" spans="1:44" ht="15.75" customHeight="1" x14ac:dyDescent="0.35">
      <c r="A420" s="33"/>
      <c r="B420" s="33"/>
      <c r="C420" s="27"/>
      <c r="D420" s="27"/>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row>
    <row r="421" spans="1:44" ht="15.75" customHeight="1" x14ac:dyDescent="0.35">
      <c r="A421" s="33"/>
      <c r="B421" s="33"/>
      <c r="C421" s="27"/>
      <c r="D421" s="27"/>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row>
    <row r="422" spans="1:44" ht="15.75" customHeight="1" x14ac:dyDescent="0.35">
      <c r="A422" s="33"/>
      <c r="B422" s="33"/>
      <c r="C422" s="27"/>
      <c r="D422" s="27"/>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row>
    <row r="423" spans="1:44" ht="15.75" customHeight="1" x14ac:dyDescent="0.35">
      <c r="A423" s="33"/>
      <c r="B423" s="33"/>
      <c r="C423" s="27"/>
      <c r="D423" s="27"/>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row>
    <row r="424" spans="1:44" ht="15.75" customHeight="1" x14ac:dyDescent="0.35">
      <c r="A424" s="33"/>
      <c r="B424" s="33"/>
      <c r="C424" s="27"/>
      <c r="D424" s="27"/>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row>
    <row r="425" spans="1:44" ht="15.75" customHeight="1" x14ac:dyDescent="0.35">
      <c r="A425" s="33"/>
      <c r="B425" s="33"/>
      <c r="C425" s="27"/>
      <c r="D425" s="27"/>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row>
    <row r="426" spans="1:44" ht="15.75" customHeight="1" x14ac:dyDescent="0.35">
      <c r="A426" s="33"/>
      <c r="B426" s="33"/>
      <c r="C426" s="27"/>
      <c r="D426" s="27"/>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row>
    <row r="427" spans="1:44" ht="15.75" customHeight="1" x14ac:dyDescent="0.35">
      <c r="A427" s="33"/>
      <c r="B427" s="33"/>
      <c r="C427" s="27"/>
      <c r="D427" s="27"/>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row>
    <row r="428" spans="1:44" ht="15.75" customHeight="1" x14ac:dyDescent="0.35">
      <c r="A428" s="33"/>
      <c r="B428" s="33"/>
      <c r="C428" s="27"/>
      <c r="D428" s="27"/>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row>
    <row r="429" spans="1:44" ht="15.75" customHeight="1" x14ac:dyDescent="0.35">
      <c r="A429" s="33"/>
      <c r="B429" s="33"/>
      <c r="C429" s="27"/>
      <c r="D429" s="27"/>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row>
    <row r="430" spans="1:44" ht="15.75" customHeight="1" x14ac:dyDescent="0.35">
      <c r="A430" s="33"/>
      <c r="B430" s="33"/>
      <c r="C430" s="27"/>
      <c r="D430" s="27"/>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row>
    <row r="431" spans="1:44" ht="15.75" customHeight="1" x14ac:dyDescent="0.35">
      <c r="A431" s="33"/>
      <c r="B431" s="33"/>
      <c r="C431" s="27"/>
      <c r="D431" s="27"/>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row>
    <row r="432" spans="1:44" ht="15.75" customHeight="1" x14ac:dyDescent="0.35">
      <c r="A432" s="33"/>
      <c r="B432" s="33"/>
      <c r="C432" s="27"/>
      <c r="D432" s="27"/>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row>
    <row r="433" spans="1:44" ht="15.75" customHeight="1" x14ac:dyDescent="0.35">
      <c r="A433" s="33"/>
      <c r="B433" s="33"/>
      <c r="C433" s="27"/>
      <c r="D433" s="27"/>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row>
    <row r="434" spans="1:44" ht="15.75" customHeight="1" x14ac:dyDescent="0.35">
      <c r="A434" s="33"/>
      <c r="B434" s="33"/>
      <c r="C434" s="27"/>
      <c r="D434" s="27"/>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row>
    <row r="435" spans="1:44" ht="15.75" customHeight="1" x14ac:dyDescent="0.35">
      <c r="A435" s="33"/>
      <c r="B435" s="33"/>
      <c r="C435" s="27"/>
      <c r="D435" s="27"/>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row>
    <row r="436" spans="1:44" ht="15.75" customHeight="1" x14ac:dyDescent="0.35">
      <c r="A436" s="33"/>
      <c r="B436" s="33"/>
      <c r="C436" s="27"/>
      <c r="D436" s="27"/>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row>
    <row r="437" spans="1:44" ht="15.75" customHeight="1" x14ac:dyDescent="0.35">
      <c r="A437" s="33"/>
      <c r="B437" s="33"/>
      <c r="C437" s="27"/>
      <c r="D437" s="27"/>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row>
    <row r="438" spans="1:44" ht="15.75" customHeight="1" x14ac:dyDescent="0.35">
      <c r="A438" s="33"/>
      <c r="B438" s="33"/>
      <c r="C438" s="27"/>
      <c r="D438" s="27"/>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row>
    <row r="439" spans="1:44" ht="15.75" customHeight="1" x14ac:dyDescent="0.35">
      <c r="A439" s="33"/>
      <c r="B439" s="33"/>
      <c r="C439" s="27"/>
      <c r="D439" s="27"/>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row>
    <row r="440" spans="1:44" ht="15.75" customHeight="1" x14ac:dyDescent="0.35">
      <c r="A440" s="33"/>
      <c r="B440" s="33"/>
      <c r="C440" s="27"/>
      <c r="D440" s="27"/>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row>
    <row r="441" spans="1:44" ht="15.75" customHeight="1" x14ac:dyDescent="0.35">
      <c r="A441" s="33"/>
      <c r="B441" s="33"/>
      <c r="C441" s="27"/>
      <c r="D441" s="27"/>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row>
    <row r="442" spans="1:44" ht="15.75" customHeight="1" x14ac:dyDescent="0.35">
      <c r="A442" s="33"/>
      <c r="B442" s="33"/>
      <c r="C442" s="27"/>
      <c r="D442" s="27"/>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row>
    <row r="443" spans="1:44" ht="15.75" customHeight="1" x14ac:dyDescent="0.35">
      <c r="A443" s="33"/>
      <c r="B443" s="33"/>
      <c r="C443" s="27"/>
      <c r="D443" s="27"/>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row>
    <row r="444" spans="1:44" ht="15.75" customHeight="1" x14ac:dyDescent="0.35">
      <c r="A444" s="33"/>
      <c r="B444" s="33"/>
      <c r="C444" s="27"/>
      <c r="D444" s="27"/>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row>
    <row r="445" spans="1:44" ht="15.75" customHeight="1" x14ac:dyDescent="0.35">
      <c r="A445" s="33"/>
      <c r="B445" s="33"/>
      <c r="C445" s="27"/>
      <c r="D445" s="27"/>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row>
    <row r="446" spans="1:44" ht="15.75" customHeight="1" x14ac:dyDescent="0.35">
      <c r="A446" s="33"/>
      <c r="B446" s="33"/>
      <c r="C446" s="27"/>
      <c r="D446" s="27"/>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row>
    <row r="447" spans="1:44" ht="15.75" customHeight="1" x14ac:dyDescent="0.35">
      <c r="A447" s="33"/>
      <c r="B447" s="33"/>
      <c r="C447" s="27"/>
      <c r="D447" s="27"/>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row>
    <row r="448" spans="1:44" ht="15.75" customHeight="1" x14ac:dyDescent="0.35">
      <c r="A448" s="33"/>
      <c r="B448" s="33"/>
      <c r="C448" s="27"/>
      <c r="D448" s="27"/>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row>
    <row r="449" spans="1:44" ht="15.75" customHeight="1" x14ac:dyDescent="0.35">
      <c r="A449" s="33"/>
      <c r="B449" s="33"/>
      <c r="C449" s="27"/>
      <c r="D449" s="27"/>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row>
    <row r="450" spans="1:44" ht="15.75" customHeight="1" x14ac:dyDescent="0.35">
      <c r="A450" s="33"/>
      <c r="B450" s="33"/>
      <c r="C450" s="27"/>
      <c r="D450" s="27"/>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row>
    <row r="451" spans="1:44" ht="15.75" customHeight="1" x14ac:dyDescent="0.35">
      <c r="A451" s="33"/>
      <c r="B451" s="33"/>
      <c r="C451" s="27"/>
      <c r="D451" s="27"/>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row>
    <row r="452" spans="1:44" ht="15.75" customHeight="1" x14ac:dyDescent="0.35">
      <c r="A452" s="33"/>
      <c r="B452" s="33"/>
      <c r="C452" s="27"/>
      <c r="D452" s="27"/>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row>
    <row r="453" spans="1:44" ht="15.75" customHeight="1" x14ac:dyDescent="0.35">
      <c r="A453" s="33"/>
      <c r="B453" s="33"/>
      <c r="C453" s="27"/>
      <c r="D453" s="27"/>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row>
    <row r="454" spans="1:44" ht="15.75" customHeight="1" x14ac:dyDescent="0.35">
      <c r="A454" s="33"/>
      <c r="B454" s="33"/>
      <c r="C454" s="27"/>
      <c r="D454" s="27"/>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row>
    <row r="455" spans="1:44" ht="15.75" customHeight="1" x14ac:dyDescent="0.35">
      <c r="A455" s="33"/>
      <c r="B455" s="33"/>
      <c r="C455" s="27"/>
      <c r="D455" s="27"/>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row>
    <row r="456" spans="1:44" ht="15.75" customHeight="1" x14ac:dyDescent="0.35">
      <c r="A456" s="33"/>
      <c r="B456" s="33"/>
      <c r="C456" s="27"/>
      <c r="D456" s="27"/>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row>
    <row r="457" spans="1:44" ht="15.75" customHeight="1" x14ac:dyDescent="0.35">
      <c r="A457" s="33"/>
      <c r="B457" s="33"/>
      <c r="C457" s="27"/>
      <c r="D457" s="27"/>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row>
    <row r="458" spans="1:44" ht="15.75" customHeight="1" x14ac:dyDescent="0.35">
      <c r="A458" s="33"/>
      <c r="B458" s="33"/>
      <c r="C458" s="27"/>
      <c r="D458" s="27"/>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row>
    <row r="459" spans="1:44" ht="15.75" customHeight="1" x14ac:dyDescent="0.35">
      <c r="A459" s="33"/>
      <c r="B459" s="33"/>
      <c r="C459" s="27"/>
      <c r="D459" s="27"/>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row>
    <row r="460" spans="1:44" ht="15.75" customHeight="1" x14ac:dyDescent="0.35">
      <c r="A460" s="33"/>
      <c r="B460" s="33"/>
      <c r="C460" s="27"/>
      <c r="D460" s="27"/>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row>
    <row r="461" spans="1:44" ht="15.75" customHeight="1" x14ac:dyDescent="0.35">
      <c r="A461" s="33"/>
      <c r="B461" s="33"/>
      <c r="C461" s="27"/>
      <c r="D461" s="27"/>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row>
    <row r="462" spans="1:44" ht="15.75" customHeight="1" x14ac:dyDescent="0.35">
      <c r="A462" s="33"/>
      <c r="B462" s="33"/>
      <c r="C462" s="27"/>
      <c r="D462" s="27"/>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row>
    <row r="463" spans="1:44" ht="15.75" customHeight="1" x14ac:dyDescent="0.35">
      <c r="A463" s="33"/>
      <c r="B463" s="33"/>
      <c r="C463" s="27"/>
      <c r="D463" s="27"/>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row>
    <row r="464" spans="1:44" ht="15.75" customHeight="1" x14ac:dyDescent="0.35">
      <c r="A464" s="33"/>
      <c r="B464" s="33"/>
      <c r="C464" s="27"/>
      <c r="D464" s="27"/>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row>
    <row r="465" spans="1:44" ht="15.75" customHeight="1" x14ac:dyDescent="0.35">
      <c r="A465" s="33"/>
      <c r="B465" s="33"/>
      <c r="C465" s="27"/>
      <c r="D465" s="27"/>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row>
    <row r="466" spans="1:44" ht="15.75" customHeight="1" x14ac:dyDescent="0.35">
      <c r="A466" s="33"/>
      <c r="B466" s="33"/>
      <c r="C466" s="27"/>
      <c r="D466" s="27"/>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row>
    <row r="467" spans="1:44" ht="15.75" customHeight="1" x14ac:dyDescent="0.35">
      <c r="A467" s="33"/>
      <c r="B467" s="33"/>
      <c r="C467" s="27"/>
      <c r="D467" s="27"/>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row>
    <row r="468" spans="1:44" ht="15.75" customHeight="1" x14ac:dyDescent="0.35">
      <c r="A468" s="33"/>
      <c r="B468" s="33"/>
      <c r="C468" s="27"/>
      <c r="D468" s="27"/>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row>
    <row r="469" spans="1:44" ht="15.75" customHeight="1" x14ac:dyDescent="0.35">
      <c r="A469" s="33"/>
      <c r="B469" s="33"/>
      <c r="C469" s="27"/>
      <c r="D469" s="27"/>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row>
    <row r="470" spans="1:44" ht="15.75" customHeight="1" x14ac:dyDescent="0.35">
      <c r="A470" s="33"/>
      <c r="B470" s="33"/>
      <c r="C470" s="27"/>
      <c r="D470" s="27"/>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row>
    <row r="471" spans="1:44" ht="15.75" customHeight="1" x14ac:dyDescent="0.35">
      <c r="A471" s="33"/>
      <c r="B471" s="33"/>
      <c r="C471" s="27"/>
      <c r="D471" s="27"/>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row>
    <row r="472" spans="1:44" ht="15.75" customHeight="1" x14ac:dyDescent="0.35">
      <c r="A472" s="33"/>
      <c r="B472" s="33"/>
      <c r="C472" s="27"/>
      <c r="D472" s="27"/>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row>
    <row r="473" spans="1:44" ht="15.75" customHeight="1" x14ac:dyDescent="0.35">
      <c r="A473" s="33"/>
      <c r="B473" s="33"/>
      <c r="C473" s="27"/>
      <c r="D473" s="27"/>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row>
    <row r="474" spans="1:44" ht="15.75" customHeight="1" x14ac:dyDescent="0.35">
      <c r="A474" s="33"/>
      <c r="B474" s="33"/>
      <c r="C474" s="27"/>
      <c r="D474" s="27"/>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row>
    <row r="475" spans="1:44" ht="15.75" customHeight="1" x14ac:dyDescent="0.35">
      <c r="A475" s="33"/>
      <c r="B475" s="33"/>
      <c r="C475" s="27"/>
      <c r="D475" s="27"/>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row>
    <row r="476" spans="1:44" ht="15.75" customHeight="1" x14ac:dyDescent="0.35">
      <c r="A476" s="33"/>
      <c r="B476" s="33"/>
      <c r="C476" s="27"/>
      <c r="D476" s="27"/>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row>
    <row r="477" spans="1:44" ht="15.75" customHeight="1" x14ac:dyDescent="0.35">
      <c r="A477" s="33"/>
      <c r="B477" s="33"/>
      <c r="C477" s="27"/>
      <c r="D477" s="27"/>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row>
    <row r="478" spans="1:44" ht="15.75" customHeight="1" x14ac:dyDescent="0.35">
      <c r="A478" s="33"/>
      <c r="B478" s="33"/>
      <c r="C478" s="27"/>
      <c r="D478" s="27"/>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row>
    <row r="479" spans="1:44" ht="15.75" customHeight="1" x14ac:dyDescent="0.35">
      <c r="A479" s="33"/>
      <c r="B479" s="33"/>
      <c r="C479" s="27"/>
      <c r="D479" s="27"/>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row>
    <row r="480" spans="1:44" ht="15.75" customHeight="1" x14ac:dyDescent="0.35">
      <c r="A480" s="33"/>
      <c r="B480" s="33"/>
      <c r="C480" s="27"/>
      <c r="D480" s="27"/>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row>
    <row r="481" spans="1:44" ht="15.75" customHeight="1" x14ac:dyDescent="0.35">
      <c r="A481" s="33"/>
      <c r="B481" s="33"/>
      <c r="C481" s="27"/>
      <c r="D481" s="27"/>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row>
    <row r="482" spans="1:44" ht="15.75" customHeight="1" x14ac:dyDescent="0.35">
      <c r="A482" s="33"/>
      <c r="B482" s="33"/>
      <c r="C482" s="27"/>
      <c r="D482" s="27"/>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row>
    <row r="483" spans="1:44" ht="15.75" customHeight="1" x14ac:dyDescent="0.35">
      <c r="A483" s="33"/>
      <c r="B483" s="33"/>
      <c r="C483" s="27"/>
      <c r="D483" s="27"/>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row>
    <row r="484" spans="1:44" ht="15.75" customHeight="1" x14ac:dyDescent="0.35">
      <c r="A484" s="33"/>
      <c r="B484" s="33"/>
      <c r="C484" s="27"/>
      <c r="D484" s="27"/>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row>
    <row r="485" spans="1:44" ht="15.75" customHeight="1" x14ac:dyDescent="0.35">
      <c r="A485" s="33"/>
      <c r="B485" s="33"/>
      <c r="C485" s="27"/>
      <c r="D485" s="27"/>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row>
    <row r="486" spans="1:44" ht="15.75" customHeight="1" x14ac:dyDescent="0.35">
      <c r="A486" s="33"/>
      <c r="B486" s="33"/>
      <c r="C486" s="27"/>
      <c r="D486" s="27"/>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row>
    <row r="487" spans="1:44" ht="15.75" customHeight="1" x14ac:dyDescent="0.35">
      <c r="A487" s="33"/>
      <c r="B487" s="33"/>
      <c r="C487" s="27"/>
      <c r="D487" s="27"/>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row>
    <row r="488" spans="1:44" ht="15.75" customHeight="1" x14ac:dyDescent="0.35">
      <c r="A488" s="33"/>
      <c r="B488" s="33"/>
      <c r="C488" s="27"/>
      <c r="D488" s="27"/>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row>
    <row r="489" spans="1:44" ht="15.75" customHeight="1" x14ac:dyDescent="0.35">
      <c r="A489" s="33"/>
      <c r="B489" s="33"/>
      <c r="C489" s="27"/>
      <c r="D489" s="27"/>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row>
    <row r="490" spans="1:44" ht="15.75" customHeight="1" x14ac:dyDescent="0.35">
      <c r="A490" s="33"/>
      <c r="B490" s="33"/>
      <c r="C490" s="27"/>
      <c r="D490" s="27"/>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row>
    <row r="491" spans="1:44" ht="15.75" customHeight="1" x14ac:dyDescent="0.35">
      <c r="A491" s="33"/>
      <c r="B491" s="33"/>
      <c r="C491" s="27"/>
      <c r="D491" s="27"/>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row>
    <row r="492" spans="1:44" ht="15.75" customHeight="1" x14ac:dyDescent="0.35">
      <c r="A492" s="33"/>
      <c r="B492" s="33"/>
      <c r="C492" s="27"/>
      <c r="D492" s="27"/>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row>
    <row r="493" spans="1:44" ht="15.75" customHeight="1" x14ac:dyDescent="0.35">
      <c r="A493" s="33"/>
      <c r="B493" s="33"/>
      <c r="C493" s="27"/>
      <c r="D493" s="27"/>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row>
    <row r="494" spans="1:44" ht="15.75" customHeight="1" x14ac:dyDescent="0.35">
      <c r="A494" s="33"/>
      <c r="B494" s="33"/>
      <c r="C494" s="27"/>
      <c r="D494" s="27"/>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row>
    <row r="495" spans="1:44" ht="15.75" customHeight="1" x14ac:dyDescent="0.35">
      <c r="A495" s="33"/>
      <c r="B495" s="33"/>
      <c r="C495" s="27"/>
      <c r="D495" s="27"/>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row>
    <row r="496" spans="1:44" ht="15.75" customHeight="1" x14ac:dyDescent="0.35">
      <c r="A496" s="33"/>
      <c r="B496" s="33"/>
      <c r="C496" s="27"/>
      <c r="D496" s="27"/>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row>
    <row r="497" spans="1:44" ht="15.75" customHeight="1" x14ac:dyDescent="0.35">
      <c r="A497" s="33"/>
      <c r="B497" s="33"/>
      <c r="C497" s="27"/>
      <c r="D497" s="27"/>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row>
    <row r="498" spans="1:44" ht="15.75" customHeight="1" x14ac:dyDescent="0.35">
      <c r="A498" s="33"/>
      <c r="B498" s="33"/>
      <c r="C498" s="27"/>
      <c r="D498" s="27"/>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row>
    <row r="499" spans="1:44" ht="15.75" customHeight="1" x14ac:dyDescent="0.35">
      <c r="A499" s="33"/>
      <c r="B499" s="33"/>
      <c r="C499" s="27"/>
      <c r="D499" s="27"/>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row>
    <row r="500" spans="1:44" ht="15.75" customHeight="1" x14ac:dyDescent="0.35">
      <c r="A500" s="33"/>
      <c r="B500" s="33"/>
      <c r="C500" s="27"/>
      <c r="D500" s="27"/>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row>
    <row r="501" spans="1:44" ht="15.75" customHeight="1" x14ac:dyDescent="0.35">
      <c r="A501" s="33"/>
      <c r="B501" s="33"/>
      <c r="C501" s="27"/>
      <c r="D501" s="27"/>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row>
    <row r="502" spans="1:44" ht="15.75" customHeight="1" x14ac:dyDescent="0.35">
      <c r="A502" s="33"/>
      <c r="B502" s="33"/>
      <c r="C502" s="27"/>
      <c r="D502" s="27"/>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row>
    <row r="503" spans="1:44" ht="15.75" customHeight="1" x14ac:dyDescent="0.35">
      <c r="A503" s="33"/>
      <c r="B503" s="33"/>
      <c r="C503" s="27"/>
      <c r="D503" s="27"/>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row>
    <row r="504" spans="1:44" ht="15.75" customHeight="1" x14ac:dyDescent="0.35">
      <c r="A504" s="33"/>
      <c r="B504" s="33"/>
      <c r="C504" s="27"/>
      <c r="D504" s="27"/>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row>
    <row r="505" spans="1:44" ht="15.75" customHeight="1" x14ac:dyDescent="0.35">
      <c r="A505" s="33"/>
      <c r="B505" s="33"/>
      <c r="C505" s="27"/>
      <c r="D505" s="27"/>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row>
    <row r="506" spans="1:44" ht="15.75" customHeight="1" x14ac:dyDescent="0.35">
      <c r="A506" s="33"/>
      <c r="B506" s="33"/>
      <c r="C506" s="27"/>
      <c r="D506" s="27"/>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row>
    <row r="507" spans="1:44" ht="15.75" customHeight="1" x14ac:dyDescent="0.35">
      <c r="A507" s="33"/>
      <c r="B507" s="33"/>
      <c r="C507" s="27"/>
      <c r="D507" s="27"/>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row>
    <row r="508" spans="1:44" ht="15.75" customHeight="1" x14ac:dyDescent="0.35">
      <c r="A508" s="33"/>
      <c r="B508" s="33"/>
      <c r="C508" s="27"/>
      <c r="D508" s="27"/>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row>
    <row r="509" spans="1:44" ht="15.75" customHeight="1" x14ac:dyDescent="0.35">
      <c r="A509" s="33"/>
      <c r="B509" s="33"/>
      <c r="C509" s="27"/>
      <c r="D509" s="27"/>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row>
    <row r="510" spans="1:44" ht="15.75" customHeight="1" x14ac:dyDescent="0.35">
      <c r="A510" s="33"/>
      <c r="B510" s="33"/>
      <c r="C510" s="27"/>
      <c r="D510" s="27"/>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row>
    <row r="511" spans="1:44" ht="15.75" customHeight="1" x14ac:dyDescent="0.35">
      <c r="A511" s="33"/>
      <c r="B511" s="33"/>
      <c r="C511" s="27"/>
      <c r="D511" s="27"/>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row>
    <row r="512" spans="1:44" ht="15.75" customHeight="1" x14ac:dyDescent="0.35">
      <c r="A512" s="33"/>
      <c r="B512" s="33"/>
      <c r="C512" s="27"/>
      <c r="D512" s="27"/>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row>
    <row r="513" spans="1:44" ht="15.75" customHeight="1" x14ac:dyDescent="0.35">
      <c r="A513" s="33"/>
      <c r="B513" s="33"/>
      <c r="C513" s="27"/>
      <c r="D513" s="27"/>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row>
    <row r="514" spans="1:44" ht="15.75" customHeight="1" x14ac:dyDescent="0.35">
      <c r="A514" s="33"/>
      <c r="B514" s="33"/>
      <c r="C514" s="27"/>
      <c r="D514" s="27"/>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row>
    <row r="515" spans="1:44" ht="15.75" customHeight="1" x14ac:dyDescent="0.35">
      <c r="A515" s="33"/>
      <c r="B515" s="33"/>
      <c r="C515" s="27"/>
      <c r="D515" s="27"/>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row>
    <row r="516" spans="1:44" ht="15.75" customHeight="1" x14ac:dyDescent="0.35">
      <c r="A516" s="33"/>
      <c r="B516" s="33"/>
      <c r="C516" s="27"/>
      <c r="D516" s="27"/>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row>
    <row r="517" spans="1:44" ht="15.75" customHeight="1" x14ac:dyDescent="0.35">
      <c r="A517" s="33"/>
      <c r="B517" s="33"/>
      <c r="C517" s="27"/>
      <c r="D517" s="27"/>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row>
    <row r="518" spans="1:44" ht="15.75" customHeight="1" x14ac:dyDescent="0.35">
      <c r="A518" s="33"/>
      <c r="B518" s="33"/>
      <c r="C518" s="27"/>
      <c r="D518" s="27"/>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row>
    <row r="519" spans="1:44" ht="15.75" customHeight="1" x14ac:dyDescent="0.35">
      <c r="A519" s="33"/>
      <c r="B519" s="33"/>
      <c r="C519" s="27"/>
      <c r="D519" s="27"/>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row>
    <row r="520" spans="1:44" ht="15.75" customHeight="1" x14ac:dyDescent="0.35">
      <c r="A520" s="33"/>
      <c r="B520" s="33"/>
      <c r="C520" s="27"/>
      <c r="D520" s="27"/>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row>
    <row r="521" spans="1:44" ht="15.75" customHeight="1" x14ac:dyDescent="0.35">
      <c r="A521" s="33"/>
      <c r="B521" s="33"/>
      <c r="C521" s="27"/>
      <c r="D521" s="27"/>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row>
    <row r="522" spans="1:44" ht="15.75" customHeight="1" x14ac:dyDescent="0.35">
      <c r="A522" s="33"/>
      <c r="B522" s="33"/>
      <c r="C522" s="27"/>
      <c r="D522" s="27"/>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row>
    <row r="523" spans="1:44" ht="15.75" customHeight="1" x14ac:dyDescent="0.35">
      <c r="A523" s="33"/>
      <c r="B523" s="33"/>
      <c r="C523" s="27"/>
      <c r="D523" s="27"/>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row>
    <row r="524" spans="1:44" ht="15.75" customHeight="1" x14ac:dyDescent="0.35">
      <c r="A524" s="33"/>
      <c r="B524" s="33"/>
      <c r="C524" s="27"/>
      <c r="D524" s="27"/>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row>
    <row r="525" spans="1:44" ht="15.75" customHeight="1" x14ac:dyDescent="0.35">
      <c r="A525" s="33"/>
      <c r="B525" s="33"/>
      <c r="C525" s="27"/>
      <c r="D525" s="27"/>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row>
    <row r="526" spans="1:44" ht="15.75" customHeight="1" x14ac:dyDescent="0.35">
      <c r="A526" s="33"/>
      <c r="B526" s="33"/>
      <c r="C526" s="27"/>
      <c r="D526" s="27"/>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row>
    <row r="527" spans="1:44" ht="15.75" customHeight="1" x14ac:dyDescent="0.35">
      <c r="A527" s="33"/>
      <c r="B527" s="33"/>
      <c r="C527" s="27"/>
      <c r="D527" s="27"/>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row>
    <row r="528" spans="1:44" ht="15.75" customHeight="1" x14ac:dyDescent="0.35">
      <c r="A528" s="33"/>
      <c r="B528" s="33"/>
      <c r="C528" s="27"/>
      <c r="D528" s="27"/>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row>
    <row r="529" spans="1:44" ht="15.75" customHeight="1" x14ac:dyDescent="0.35">
      <c r="A529" s="33"/>
      <c r="B529" s="33"/>
      <c r="C529" s="27"/>
      <c r="D529" s="27"/>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row>
    <row r="530" spans="1:44" ht="15.75" customHeight="1" x14ac:dyDescent="0.35">
      <c r="A530" s="33"/>
      <c r="B530" s="33"/>
      <c r="C530" s="27"/>
      <c r="D530" s="27"/>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row>
    <row r="531" spans="1:44" ht="15.75" customHeight="1" x14ac:dyDescent="0.35">
      <c r="A531" s="33"/>
      <c r="B531" s="33"/>
      <c r="C531" s="27"/>
      <c r="D531" s="27"/>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row>
    <row r="532" spans="1:44" ht="15.75" customHeight="1" x14ac:dyDescent="0.35">
      <c r="A532" s="33"/>
      <c r="B532" s="33"/>
      <c r="C532" s="27"/>
      <c r="D532" s="27"/>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row>
    <row r="533" spans="1:44" ht="15.75" customHeight="1" x14ac:dyDescent="0.35">
      <c r="A533" s="33"/>
      <c r="B533" s="33"/>
      <c r="C533" s="27"/>
      <c r="D533" s="27"/>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row>
    <row r="534" spans="1:44" ht="15.75" customHeight="1" x14ac:dyDescent="0.35">
      <c r="A534" s="33"/>
      <c r="B534" s="33"/>
      <c r="C534" s="27"/>
      <c r="D534" s="27"/>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row>
    <row r="535" spans="1:44" ht="15.75" customHeight="1" x14ac:dyDescent="0.35">
      <c r="A535" s="33"/>
      <c r="B535" s="33"/>
      <c r="C535" s="27"/>
      <c r="D535" s="27"/>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row>
    <row r="536" spans="1:44" ht="15.75" customHeight="1" x14ac:dyDescent="0.35">
      <c r="A536" s="33"/>
      <c r="B536" s="33"/>
      <c r="C536" s="27"/>
      <c r="D536" s="27"/>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row>
    <row r="537" spans="1:44" ht="15.75" customHeight="1" x14ac:dyDescent="0.35">
      <c r="A537" s="33"/>
      <c r="B537" s="33"/>
      <c r="C537" s="27"/>
      <c r="D537" s="27"/>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row>
    <row r="538" spans="1:44" ht="15.75" customHeight="1" x14ac:dyDescent="0.35">
      <c r="A538" s="33"/>
      <c r="B538" s="33"/>
      <c r="C538" s="27"/>
      <c r="D538" s="27"/>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row>
    <row r="539" spans="1:44" ht="15.75" customHeight="1" x14ac:dyDescent="0.35">
      <c r="A539" s="33"/>
      <c r="B539" s="33"/>
      <c r="C539" s="27"/>
      <c r="D539" s="27"/>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row>
    <row r="540" spans="1:44" ht="15.75" customHeight="1" x14ac:dyDescent="0.35">
      <c r="A540" s="33"/>
      <c r="B540" s="33"/>
      <c r="C540" s="27"/>
      <c r="D540" s="27"/>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row>
    <row r="541" spans="1:44" ht="15.75" customHeight="1" x14ac:dyDescent="0.35">
      <c r="A541" s="33"/>
      <c r="B541" s="33"/>
      <c r="C541" s="27"/>
      <c r="D541" s="27"/>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row>
    <row r="542" spans="1:44" ht="15.75" customHeight="1" x14ac:dyDescent="0.35">
      <c r="A542" s="33"/>
      <c r="B542" s="33"/>
      <c r="C542" s="27"/>
      <c r="D542" s="27"/>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row>
    <row r="543" spans="1:44" ht="15.75" customHeight="1" x14ac:dyDescent="0.35">
      <c r="A543" s="33"/>
      <c r="B543" s="33"/>
      <c r="C543" s="27"/>
      <c r="D543" s="27"/>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row>
    <row r="544" spans="1:44" ht="15.75" customHeight="1" x14ac:dyDescent="0.35">
      <c r="A544" s="33"/>
      <c r="B544" s="33"/>
      <c r="C544" s="27"/>
      <c r="D544" s="27"/>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row>
    <row r="545" spans="1:44" ht="15.75" customHeight="1" x14ac:dyDescent="0.35">
      <c r="A545" s="33"/>
      <c r="B545" s="33"/>
      <c r="C545" s="27"/>
      <c r="D545" s="27"/>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row>
    <row r="546" spans="1:44" ht="15.75" customHeight="1" x14ac:dyDescent="0.35">
      <c r="A546" s="33"/>
      <c r="B546" s="33"/>
      <c r="C546" s="27"/>
      <c r="D546" s="27"/>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row>
    <row r="547" spans="1:44" ht="15.75" customHeight="1" x14ac:dyDescent="0.35">
      <c r="A547" s="33"/>
      <c r="B547" s="33"/>
      <c r="C547" s="27"/>
      <c r="D547" s="27"/>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row>
    <row r="548" spans="1:44" ht="15.75" customHeight="1" x14ac:dyDescent="0.35">
      <c r="A548" s="33"/>
      <c r="B548" s="33"/>
      <c r="C548" s="27"/>
      <c r="D548" s="27"/>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row>
    <row r="549" spans="1:44" ht="15.75" customHeight="1" x14ac:dyDescent="0.35">
      <c r="A549" s="33"/>
      <c r="B549" s="33"/>
      <c r="C549" s="27"/>
      <c r="D549" s="27"/>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row>
    <row r="550" spans="1:44" ht="15.75" customHeight="1" x14ac:dyDescent="0.35">
      <c r="A550" s="33"/>
      <c r="B550" s="33"/>
      <c r="C550" s="27"/>
      <c r="D550" s="27"/>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row>
    <row r="551" spans="1:44" ht="15.75" customHeight="1" x14ac:dyDescent="0.35">
      <c r="A551" s="33"/>
      <c r="B551" s="33"/>
      <c r="C551" s="27"/>
      <c r="D551" s="27"/>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row>
    <row r="552" spans="1:44" ht="15.75" customHeight="1" x14ac:dyDescent="0.35">
      <c r="A552" s="33"/>
      <c r="B552" s="33"/>
      <c r="C552" s="27"/>
      <c r="D552" s="27"/>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row>
    <row r="553" spans="1:44" ht="15.75" customHeight="1" x14ac:dyDescent="0.35">
      <c r="A553" s="33"/>
      <c r="B553" s="33"/>
      <c r="C553" s="27"/>
      <c r="D553" s="27"/>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row>
    <row r="554" spans="1:44" ht="15.75" customHeight="1" x14ac:dyDescent="0.35">
      <c r="A554" s="33"/>
      <c r="B554" s="33"/>
      <c r="C554" s="27"/>
      <c r="D554" s="27"/>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row>
    <row r="555" spans="1:44" ht="15.75" customHeight="1" x14ac:dyDescent="0.35">
      <c r="A555" s="33"/>
      <c r="B555" s="33"/>
      <c r="C555" s="27"/>
      <c r="D555" s="27"/>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row>
    <row r="556" spans="1:44" ht="15.75" customHeight="1" x14ac:dyDescent="0.35">
      <c r="A556" s="33"/>
      <c r="B556" s="33"/>
      <c r="C556" s="27"/>
      <c r="D556" s="27"/>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row>
    <row r="557" spans="1:44" ht="15.75" customHeight="1" x14ac:dyDescent="0.35">
      <c r="A557" s="33"/>
      <c r="B557" s="33"/>
      <c r="C557" s="27"/>
      <c r="D557" s="27"/>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row>
    <row r="558" spans="1:44" ht="15.75" customHeight="1" x14ac:dyDescent="0.35">
      <c r="A558" s="33"/>
      <c r="B558" s="33"/>
      <c r="C558" s="27"/>
      <c r="D558" s="27"/>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row>
    <row r="559" spans="1:44" ht="15.75" customHeight="1" x14ac:dyDescent="0.35">
      <c r="A559" s="33"/>
      <c r="B559" s="33"/>
      <c r="C559" s="27"/>
      <c r="D559" s="27"/>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row>
    <row r="560" spans="1:44" ht="15.75" customHeight="1" x14ac:dyDescent="0.35">
      <c r="A560" s="33"/>
      <c r="B560" s="33"/>
      <c r="C560" s="27"/>
      <c r="D560" s="27"/>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row>
    <row r="561" spans="1:44" ht="15.75" customHeight="1" x14ac:dyDescent="0.35">
      <c r="A561" s="33"/>
      <c r="B561" s="33"/>
      <c r="C561" s="27"/>
      <c r="D561" s="27"/>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row>
    <row r="562" spans="1:44" ht="15.75" customHeight="1" x14ac:dyDescent="0.35">
      <c r="A562" s="33"/>
      <c r="B562" s="33"/>
      <c r="C562" s="27"/>
      <c r="D562" s="27"/>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row>
    <row r="563" spans="1:44" ht="15.75" customHeight="1" x14ac:dyDescent="0.35">
      <c r="A563" s="33"/>
      <c r="B563" s="33"/>
      <c r="C563" s="27"/>
      <c r="D563" s="27"/>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row>
    <row r="564" spans="1:44" ht="15.75" customHeight="1" x14ac:dyDescent="0.35">
      <c r="A564" s="33"/>
      <c r="B564" s="33"/>
      <c r="C564" s="27"/>
      <c r="D564" s="27"/>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row>
    <row r="565" spans="1:44" ht="15.75" customHeight="1" x14ac:dyDescent="0.35">
      <c r="A565" s="33"/>
      <c r="B565" s="33"/>
      <c r="C565" s="27"/>
      <c r="D565" s="27"/>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row>
    <row r="566" spans="1:44" ht="15.75" customHeight="1" x14ac:dyDescent="0.35">
      <c r="A566" s="33"/>
      <c r="B566" s="33"/>
      <c r="C566" s="27"/>
      <c r="D566" s="27"/>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row>
    <row r="567" spans="1:44" ht="15.75" customHeight="1" x14ac:dyDescent="0.35">
      <c r="A567" s="33"/>
      <c r="B567" s="33"/>
      <c r="C567" s="27"/>
      <c r="D567" s="27"/>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row>
    <row r="568" spans="1:44" ht="15.75" customHeight="1" x14ac:dyDescent="0.35">
      <c r="A568" s="33"/>
      <c r="B568" s="33"/>
      <c r="C568" s="27"/>
      <c r="D568" s="27"/>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row>
    <row r="569" spans="1:44" ht="15.75" customHeight="1" x14ac:dyDescent="0.35">
      <c r="A569" s="33"/>
      <c r="B569" s="33"/>
      <c r="C569" s="27"/>
      <c r="D569" s="27"/>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row>
    <row r="570" spans="1:44" ht="15.75" customHeight="1" x14ac:dyDescent="0.35">
      <c r="A570" s="33"/>
      <c r="B570" s="33"/>
      <c r="C570" s="27"/>
      <c r="D570" s="27"/>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row>
    <row r="571" spans="1:44" ht="15.75" customHeight="1" x14ac:dyDescent="0.35">
      <c r="A571" s="33"/>
      <c r="B571" s="33"/>
      <c r="C571" s="27"/>
      <c r="D571" s="27"/>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row>
    <row r="572" spans="1:44" ht="15.75" customHeight="1" x14ac:dyDescent="0.35">
      <c r="A572" s="33"/>
      <c r="B572" s="33"/>
      <c r="C572" s="27"/>
      <c r="D572" s="27"/>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row>
    <row r="573" spans="1:44" ht="15.75" customHeight="1" x14ac:dyDescent="0.35">
      <c r="A573" s="33"/>
      <c r="B573" s="33"/>
      <c r="C573" s="27"/>
      <c r="D573" s="27"/>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row>
    <row r="574" spans="1:44" ht="15.75" customHeight="1" x14ac:dyDescent="0.35">
      <c r="A574" s="33"/>
      <c r="B574" s="33"/>
      <c r="C574" s="27"/>
      <c r="D574" s="27"/>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row>
    <row r="575" spans="1:44" ht="15.75" customHeight="1" x14ac:dyDescent="0.35">
      <c r="A575" s="33"/>
      <c r="B575" s="33"/>
      <c r="C575" s="27"/>
      <c r="D575" s="27"/>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row>
    <row r="576" spans="1:44" ht="15.75" customHeight="1" x14ac:dyDescent="0.35">
      <c r="A576" s="33"/>
      <c r="B576" s="33"/>
      <c r="C576" s="27"/>
      <c r="D576" s="27"/>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row>
    <row r="577" spans="1:44" ht="15.75" customHeight="1" x14ac:dyDescent="0.35">
      <c r="A577" s="33"/>
      <c r="B577" s="33"/>
      <c r="C577" s="27"/>
      <c r="D577" s="27"/>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row>
    <row r="578" spans="1:44" ht="15.75" customHeight="1" x14ac:dyDescent="0.35">
      <c r="A578" s="33"/>
      <c r="B578" s="33"/>
      <c r="C578" s="27"/>
      <c r="D578" s="27"/>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row>
    <row r="579" spans="1:44" ht="15.75" customHeight="1" x14ac:dyDescent="0.35">
      <c r="A579" s="33"/>
      <c r="B579" s="33"/>
      <c r="C579" s="27"/>
      <c r="D579" s="27"/>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row>
    <row r="580" spans="1:44" ht="15.75" customHeight="1" x14ac:dyDescent="0.35">
      <c r="A580" s="33"/>
      <c r="B580" s="33"/>
      <c r="C580" s="27"/>
      <c r="D580" s="27"/>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row>
    <row r="581" spans="1:44" ht="15.75" customHeight="1" x14ac:dyDescent="0.35">
      <c r="A581" s="33"/>
      <c r="B581" s="33"/>
      <c r="C581" s="27"/>
      <c r="D581" s="27"/>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row>
    <row r="582" spans="1:44" ht="15.75" customHeight="1" x14ac:dyDescent="0.35">
      <c r="A582" s="33"/>
      <c r="B582" s="33"/>
      <c r="C582" s="27"/>
      <c r="D582" s="27"/>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row>
    <row r="583" spans="1:44" ht="15.75" customHeight="1" x14ac:dyDescent="0.35">
      <c r="A583" s="33"/>
      <c r="B583" s="33"/>
      <c r="C583" s="27"/>
      <c r="D583" s="27"/>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row>
    <row r="584" spans="1:44" ht="15.75" customHeight="1" x14ac:dyDescent="0.35">
      <c r="A584" s="33"/>
      <c r="B584" s="33"/>
      <c r="C584" s="27"/>
      <c r="D584" s="27"/>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row>
    <row r="585" spans="1:44" ht="15.75" customHeight="1" x14ac:dyDescent="0.35">
      <c r="A585" s="33"/>
      <c r="B585" s="33"/>
      <c r="C585" s="27"/>
      <c r="D585" s="27"/>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row>
    <row r="586" spans="1:44" ht="15.75" customHeight="1" x14ac:dyDescent="0.35">
      <c r="A586" s="33"/>
      <c r="B586" s="33"/>
      <c r="C586" s="27"/>
      <c r="D586" s="27"/>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row>
    <row r="587" spans="1:44" ht="15.75" customHeight="1" x14ac:dyDescent="0.35">
      <c r="A587" s="33"/>
      <c r="B587" s="33"/>
      <c r="C587" s="27"/>
      <c r="D587" s="27"/>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row>
    <row r="588" spans="1:44" ht="15.75" customHeight="1" x14ac:dyDescent="0.35">
      <c r="A588" s="33"/>
      <c r="B588" s="33"/>
      <c r="C588" s="27"/>
      <c r="D588" s="27"/>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row>
    <row r="589" spans="1:44" ht="15.75" customHeight="1" x14ac:dyDescent="0.35">
      <c r="A589" s="33"/>
      <c r="B589" s="33"/>
      <c r="C589" s="27"/>
      <c r="D589" s="27"/>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row>
    <row r="590" spans="1:44" ht="15.75" customHeight="1" x14ac:dyDescent="0.35">
      <c r="A590" s="33"/>
      <c r="B590" s="33"/>
      <c r="C590" s="27"/>
      <c r="D590" s="27"/>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row>
    <row r="591" spans="1:44" ht="15.75" customHeight="1" x14ac:dyDescent="0.35">
      <c r="A591" s="33"/>
      <c r="B591" s="33"/>
      <c r="C591" s="27"/>
      <c r="D591" s="27"/>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row>
    <row r="592" spans="1:44" ht="15.75" customHeight="1" x14ac:dyDescent="0.35">
      <c r="A592" s="33"/>
      <c r="B592" s="33"/>
      <c r="C592" s="27"/>
      <c r="D592" s="27"/>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row>
    <row r="593" spans="1:44" ht="15.75" customHeight="1" x14ac:dyDescent="0.35">
      <c r="A593" s="33"/>
      <c r="B593" s="33"/>
      <c r="C593" s="27"/>
      <c r="D593" s="27"/>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row>
    <row r="594" spans="1:44" ht="15.75" customHeight="1" x14ac:dyDescent="0.35">
      <c r="A594" s="33"/>
      <c r="B594" s="33"/>
      <c r="C594" s="27"/>
      <c r="D594" s="27"/>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row>
    <row r="595" spans="1:44" ht="15.75" customHeight="1" x14ac:dyDescent="0.35">
      <c r="A595" s="33"/>
      <c r="B595" s="33"/>
      <c r="C595" s="27"/>
      <c r="D595" s="27"/>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row>
    <row r="596" spans="1:44" ht="15.75" customHeight="1" x14ac:dyDescent="0.35">
      <c r="A596" s="33"/>
      <c r="B596" s="33"/>
      <c r="C596" s="27"/>
      <c r="D596" s="27"/>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row>
    <row r="597" spans="1:44" ht="15.75" customHeight="1" x14ac:dyDescent="0.35">
      <c r="A597" s="33"/>
      <c r="B597" s="33"/>
      <c r="C597" s="27"/>
      <c r="D597" s="27"/>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row>
    <row r="598" spans="1:44" ht="15.75" customHeight="1" x14ac:dyDescent="0.35">
      <c r="A598" s="33"/>
      <c r="B598" s="33"/>
      <c r="C598" s="27"/>
      <c r="D598" s="27"/>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row>
    <row r="599" spans="1:44" ht="15.75" customHeight="1" x14ac:dyDescent="0.35">
      <c r="A599" s="33"/>
      <c r="B599" s="33"/>
      <c r="C599" s="27"/>
      <c r="D599" s="27"/>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row>
    <row r="600" spans="1:44" ht="15.75" customHeight="1" x14ac:dyDescent="0.35">
      <c r="A600" s="33"/>
      <c r="B600" s="33"/>
      <c r="C600" s="27"/>
      <c r="D600" s="27"/>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row>
    <row r="601" spans="1:44" ht="15.75" customHeight="1" x14ac:dyDescent="0.35">
      <c r="A601" s="33"/>
      <c r="B601" s="33"/>
      <c r="C601" s="27"/>
      <c r="D601" s="27"/>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row>
    <row r="602" spans="1:44" ht="15.75" customHeight="1" x14ac:dyDescent="0.35">
      <c r="A602" s="33"/>
      <c r="B602" s="33"/>
      <c r="C602" s="27"/>
      <c r="D602" s="27"/>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row>
    <row r="603" spans="1:44" ht="15.75" customHeight="1" x14ac:dyDescent="0.35">
      <c r="A603" s="33"/>
      <c r="B603" s="33"/>
      <c r="C603" s="27"/>
      <c r="D603" s="27"/>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row>
    <row r="604" spans="1:44" ht="15.75" customHeight="1" x14ac:dyDescent="0.35">
      <c r="A604" s="33"/>
      <c r="B604" s="33"/>
      <c r="C604" s="27"/>
      <c r="D604" s="27"/>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row>
    <row r="605" spans="1:44" ht="15.75" customHeight="1" x14ac:dyDescent="0.35">
      <c r="A605" s="33"/>
      <c r="B605" s="33"/>
      <c r="C605" s="27"/>
      <c r="D605" s="27"/>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row>
    <row r="606" spans="1:44" ht="15.75" customHeight="1" x14ac:dyDescent="0.35">
      <c r="A606" s="33"/>
      <c r="B606" s="33"/>
      <c r="C606" s="27"/>
      <c r="D606" s="27"/>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row>
    <row r="607" spans="1:44" ht="15.75" customHeight="1" x14ac:dyDescent="0.35">
      <c r="A607" s="33"/>
      <c r="B607" s="33"/>
      <c r="C607" s="27"/>
      <c r="D607" s="27"/>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row>
    <row r="608" spans="1:44" ht="15.75" customHeight="1" x14ac:dyDescent="0.35">
      <c r="A608" s="33"/>
      <c r="B608" s="33"/>
      <c r="C608" s="27"/>
      <c r="D608" s="27"/>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row>
    <row r="609" spans="1:44" ht="15.75" customHeight="1" x14ac:dyDescent="0.35">
      <c r="A609" s="33"/>
      <c r="B609" s="33"/>
      <c r="C609" s="27"/>
      <c r="D609" s="27"/>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row>
    <row r="610" spans="1:44" ht="15.75" customHeight="1" x14ac:dyDescent="0.35">
      <c r="A610" s="33"/>
      <c r="B610" s="33"/>
      <c r="C610" s="27"/>
      <c r="D610" s="27"/>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row>
    <row r="611" spans="1:44" ht="15.75" customHeight="1" x14ac:dyDescent="0.35">
      <c r="A611" s="33"/>
      <c r="B611" s="33"/>
      <c r="C611" s="27"/>
      <c r="D611" s="27"/>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row>
    <row r="612" spans="1:44" ht="15.75" customHeight="1" x14ac:dyDescent="0.35">
      <c r="A612" s="33"/>
      <c r="B612" s="33"/>
      <c r="C612" s="27"/>
      <c r="D612" s="27"/>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row>
    <row r="613" spans="1:44" ht="15.75" customHeight="1" x14ac:dyDescent="0.35">
      <c r="A613" s="33"/>
      <c r="B613" s="33"/>
      <c r="C613" s="27"/>
      <c r="D613" s="27"/>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row>
    <row r="614" spans="1:44" ht="15.75" customHeight="1" x14ac:dyDescent="0.35">
      <c r="A614" s="33"/>
      <c r="B614" s="33"/>
      <c r="C614" s="27"/>
      <c r="D614" s="27"/>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row>
    <row r="615" spans="1:44" ht="15.75" customHeight="1" x14ac:dyDescent="0.35">
      <c r="A615" s="33"/>
      <c r="B615" s="33"/>
      <c r="C615" s="27"/>
      <c r="D615" s="27"/>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row>
    <row r="616" spans="1:44" ht="15.75" customHeight="1" x14ac:dyDescent="0.35">
      <c r="A616" s="33"/>
      <c r="B616" s="33"/>
      <c r="C616" s="27"/>
      <c r="D616" s="27"/>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row>
    <row r="617" spans="1:44" ht="15.75" customHeight="1" x14ac:dyDescent="0.35">
      <c r="A617" s="33"/>
      <c r="B617" s="33"/>
      <c r="C617" s="27"/>
      <c r="D617" s="27"/>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row>
    <row r="618" spans="1:44" ht="15.75" customHeight="1" x14ac:dyDescent="0.35">
      <c r="A618" s="33"/>
      <c r="B618" s="33"/>
      <c r="C618" s="27"/>
      <c r="D618" s="27"/>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row>
    <row r="619" spans="1:44" ht="15.75" customHeight="1" x14ac:dyDescent="0.35">
      <c r="A619" s="33"/>
      <c r="B619" s="33"/>
      <c r="C619" s="27"/>
      <c r="D619" s="27"/>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row>
    <row r="620" spans="1:44" ht="15.75" customHeight="1" x14ac:dyDescent="0.35">
      <c r="A620" s="33"/>
      <c r="B620" s="33"/>
      <c r="C620" s="27"/>
      <c r="D620" s="27"/>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row>
    <row r="621" spans="1:44" ht="15.75" customHeight="1" x14ac:dyDescent="0.35">
      <c r="A621" s="33"/>
      <c r="B621" s="33"/>
      <c r="C621" s="27"/>
      <c r="D621" s="27"/>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row>
    <row r="622" spans="1:44" ht="15.75" customHeight="1" x14ac:dyDescent="0.35">
      <c r="A622" s="33"/>
      <c r="B622" s="33"/>
      <c r="C622" s="27"/>
      <c r="D622" s="27"/>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row>
    <row r="623" spans="1:44" ht="15.75" customHeight="1" x14ac:dyDescent="0.35">
      <c r="A623" s="33"/>
      <c r="B623" s="33"/>
      <c r="C623" s="27"/>
      <c r="D623" s="27"/>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row>
    <row r="624" spans="1:44" ht="15.75" customHeight="1" x14ac:dyDescent="0.35">
      <c r="A624" s="33"/>
      <c r="B624" s="33"/>
      <c r="C624" s="27"/>
      <c r="D624" s="27"/>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row>
    <row r="625" spans="1:44" ht="15.75" customHeight="1" x14ac:dyDescent="0.35">
      <c r="A625" s="33"/>
      <c r="B625" s="33"/>
      <c r="C625" s="27"/>
      <c r="D625" s="27"/>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row>
    <row r="626" spans="1:44" ht="15.75" customHeight="1" x14ac:dyDescent="0.35">
      <c r="A626" s="33"/>
      <c r="B626" s="33"/>
      <c r="C626" s="27"/>
      <c r="D626" s="27"/>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row>
    <row r="627" spans="1:44" ht="15.75" customHeight="1" x14ac:dyDescent="0.35">
      <c r="A627" s="33"/>
      <c r="B627" s="33"/>
      <c r="C627" s="27"/>
      <c r="D627" s="27"/>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row>
    <row r="628" spans="1:44" ht="15.75" customHeight="1" x14ac:dyDescent="0.35">
      <c r="A628" s="33"/>
      <c r="B628" s="33"/>
      <c r="C628" s="27"/>
      <c r="D628" s="27"/>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row>
    <row r="629" spans="1:44" ht="15.75" customHeight="1" x14ac:dyDescent="0.35">
      <c r="A629" s="33"/>
      <c r="B629" s="33"/>
      <c r="C629" s="27"/>
      <c r="D629" s="27"/>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row>
    <row r="630" spans="1:44" ht="15.75" customHeight="1" x14ac:dyDescent="0.35">
      <c r="A630" s="33"/>
      <c r="B630" s="33"/>
      <c r="C630" s="27"/>
      <c r="D630" s="27"/>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row>
    <row r="631" spans="1:44" ht="15.75" customHeight="1" x14ac:dyDescent="0.35">
      <c r="A631" s="33"/>
      <c r="B631" s="33"/>
      <c r="C631" s="27"/>
      <c r="D631" s="27"/>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row>
    <row r="632" spans="1:44" ht="15.75" customHeight="1" x14ac:dyDescent="0.35">
      <c r="A632" s="33"/>
      <c r="B632" s="33"/>
      <c r="C632" s="27"/>
      <c r="D632" s="27"/>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row>
    <row r="633" spans="1:44" ht="15.75" customHeight="1" x14ac:dyDescent="0.35">
      <c r="A633" s="33"/>
      <c r="B633" s="33"/>
      <c r="C633" s="27"/>
      <c r="D633" s="27"/>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row>
    <row r="634" spans="1:44" ht="15.75" customHeight="1" x14ac:dyDescent="0.35">
      <c r="A634" s="33"/>
      <c r="B634" s="33"/>
      <c r="C634" s="27"/>
      <c r="D634" s="27"/>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row>
    <row r="635" spans="1:44" ht="15.75" customHeight="1" x14ac:dyDescent="0.35">
      <c r="A635" s="33"/>
      <c r="B635" s="33"/>
      <c r="C635" s="27"/>
      <c r="D635" s="27"/>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row>
    <row r="636" spans="1:44" ht="15.75" customHeight="1" x14ac:dyDescent="0.35">
      <c r="A636" s="33"/>
      <c r="B636" s="33"/>
      <c r="C636" s="27"/>
      <c r="D636" s="27"/>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row>
    <row r="637" spans="1:44" ht="15.75" customHeight="1" x14ac:dyDescent="0.35">
      <c r="A637" s="33"/>
      <c r="B637" s="33"/>
      <c r="C637" s="27"/>
      <c r="D637" s="27"/>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row>
    <row r="638" spans="1:44" ht="15.75" customHeight="1" x14ac:dyDescent="0.35">
      <c r="A638" s="33"/>
      <c r="B638" s="33"/>
      <c r="C638" s="27"/>
      <c r="D638" s="27"/>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row>
    <row r="639" spans="1:44" ht="15.75" customHeight="1" x14ac:dyDescent="0.35">
      <c r="A639" s="33"/>
      <c r="B639" s="33"/>
      <c r="C639" s="27"/>
      <c r="D639" s="27"/>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row>
    <row r="640" spans="1:44" ht="15.75" customHeight="1" x14ac:dyDescent="0.35">
      <c r="A640" s="33"/>
      <c r="B640" s="33"/>
      <c r="C640" s="27"/>
      <c r="D640" s="27"/>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row>
    <row r="641" spans="1:44" ht="15.75" customHeight="1" x14ac:dyDescent="0.35">
      <c r="A641" s="33"/>
      <c r="B641" s="33"/>
      <c r="C641" s="27"/>
      <c r="D641" s="27"/>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row>
    <row r="642" spans="1:44" ht="15.75" customHeight="1" x14ac:dyDescent="0.35">
      <c r="A642" s="33"/>
      <c r="B642" s="33"/>
      <c r="C642" s="27"/>
      <c r="D642" s="27"/>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row>
    <row r="643" spans="1:44" ht="15.75" customHeight="1" x14ac:dyDescent="0.35">
      <c r="A643" s="33"/>
      <c r="B643" s="33"/>
      <c r="C643" s="27"/>
      <c r="D643" s="27"/>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row>
    <row r="644" spans="1:44" ht="15.75" customHeight="1" x14ac:dyDescent="0.35">
      <c r="A644" s="33"/>
      <c r="B644" s="33"/>
      <c r="C644" s="27"/>
      <c r="D644" s="27"/>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row>
    <row r="645" spans="1:44" ht="15.75" customHeight="1" x14ac:dyDescent="0.35">
      <c r="A645" s="33"/>
      <c r="B645" s="33"/>
      <c r="C645" s="27"/>
      <c r="D645" s="27"/>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row>
    <row r="646" spans="1:44" ht="15.75" customHeight="1" x14ac:dyDescent="0.35">
      <c r="A646" s="33"/>
      <c r="B646" s="33"/>
      <c r="C646" s="27"/>
      <c r="D646" s="27"/>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row>
    <row r="647" spans="1:44" ht="15.75" customHeight="1" x14ac:dyDescent="0.35">
      <c r="A647" s="33"/>
      <c r="B647" s="33"/>
      <c r="C647" s="27"/>
      <c r="D647" s="27"/>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row>
    <row r="648" spans="1:44" ht="15.75" customHeight="1" x14ac:dyDescent="0.35">
      <c r="A648" s="33"/>
      <c r="B648" s="33"/>
      <c r="C648" s="27"/>
      <c r="D648" s="27"/>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row>
    <row r="649" spans="1:44" ht="15.75" customHeight="1" x14ac:dyDescent="0.35">
      <c r="A649" s="33"/>
      <c r="B649" s="33"/>
      <c r="C649" s="27"/>
      <c r="D649" s="27"/>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row>
    <row r="650" spans="1:44" ht="15.75" customHeight="1" x14ac:dyDescent="0.35">
      <c r="A650" s="33"/>
      <c r="B650" s="33"/>
      <c r="C650" s="27"/>
      <c r="D650" s="27"/>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row>
    <row r="651" spans="1:44" ht="15.75" customHeight="1" x14ac:dyDescent="0.35">
      <c r="A651" s="33"/>
      <c r="B651" s="33"/>
      <c r="C651" s="27"/>
      <c r="D651" s="27"/>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row>
    <row r="652" spans="1:44" ht="15.75" customHeight="1" x14ac:dyDescent="0.35">
      <c r="A652" s="33"/>
      <c r="B652" s="33"/>
      <c r="C652" s="27"/>
      <c r="D652" s="27"/>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row>
    <row r="653" spans="1:44" ht="15.75" customHeight="1" x14ac:dyDescent="0.35">
      <c r="A653" s="33"/>
      <c r="B653" s="33"/>
      <c r="C653" s="27"/>
      <c r="D653" s="27"/>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row>
    <row r="654" spans="1:44" ht="15.75" customHeight="1" x14ac:dyDescent="0.35">
      <c r="A654" s="33"/>
      <c r="B654" s="33"/>
      <c r="C654" s="27"/>
      <c r="D654" s="27"/>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row>
    <row r="655" spans="1:44" ht="15.75" customHeight="1" x14ac:dyDescent="0.35">
      <c r="A655" s="33"/>
      <c r="B655" s="33"/>
      <c r="C655" s="27"/>
      <c r="D655" s="27"/>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row>
    <row r="656" spans="1:44" ht="15.75" customHeight="1" x14ac:dyDescent="0.35">
      <c r="A656" s="33"/>
      <c r="B656" s="33"/>
      <c r="C656" s="27"/>
      <c r="D656" s="27"/>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row>
    <row r="657" spans="1:44" ht="15.75" customHeight="1" x14ac:dyDescent="0.35">
      <c r="A657" s="33"/>
      <c r="B657" s="33"/>
      <c r="C657" s="27"/>
      <c r="D657" s="27"/>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row>
    <row r="658" spans="1:44" ht="15.75" customHeight="1" x14ac:dyDescent="0.35">
      <c r="A658" s="33"/>
      <c r="B658" s="33"/>
      <c r="C658" s="27"/>
      <c r="D658" s="27"/>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row>
    <row r="659" spans="1:44" ht="15.75" customHeight="1" x14ac:dyDescent="0.35">
      <c r="A659" s="33"/>
      <c r="B659" s="33"/>
      <c r="C659" s="27"/>
      <c r="D659" s="27"/>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row>
    <row r="660" spans="1:44" ht="15.75" customHeight="1" x14ac:dyDescent="0.35">
      <c r="A660" s="33"/>
      <c r="B660" s="33"/>
      <c r="C660" s="27"/>
      <c r="D660" s="27"/>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row>
    <row r="661" spans="1:44" ht="15.75" customHeight="1" x14ac:dyDescent="0.35">
      <c r="A661" s="33"/>
      <c r="B661" s="33"/>
      <c r="C661" s="27"/>
      <c r="D661" s="27"/>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row>
    <row r="662" spans="1:44" ht="15.75" customHeight="1" x14ac:dyDescent="0.35">
      <c r="A662" s="33"/>
      <c r="B662" s="33"/>
      <c r="C662" s="27"/>
      <c r="D662" s="27"/>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row>
    <row r="663" spans="1:44" ht="15.75" customHeight="1" x14ac:dyDescent="0.35">
      <c r="A663" s="33"/>
      <c r="B663" s="33"/>
      <c r="C663" s="27"/>
      <c r="D663" s="27"/>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row>
    <row r="664" spans="1:44" ht="15.75" customHeight="1" x14ac:dyDescent="0.35">
      <c r="A664" s="33"/>
      <c r="B664" s="33"/>
      <c r="C664" s="27"/>
      <c r="D664" s="27"/>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row>
    <row r="665" spans="1:44" ht="15.75" customHeight="1" x14ac:dyDescent="0.35">
      <c r="A665" s="33"/>
      <c r="B665" s="33"/>
      <c r="C665" s="27"/>
      <c r="D665" s="27"/>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row>
    <row r="666" spans="1:44" ht="15.75" customHeight="1" x14ac:dyDescent="0.35">
      <c r="A666" s="33"/>
      <c r="B666" s="33"/>
      <c r="C666" s="27"/>
      <c r="D666" s="27"/>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row>
    <row r="667" spans="1:44" ht="15.75" customHeight="1" x14ac:dyDescent="0.35">
      <c r="A667" s="33"/>
      <c r="B667" s="33"/>
      <c r="C667" s="27"/>
      <c r="D667" s="27"/>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row>
    <row r="668" spans="1:44" ht="15.75" customHeight="1" x14ac:dyDescent="0.35">
      <c r="A668" s="33"/>
      <c r="B668" s="33"/>
      <c r="C668" s="27"/>
      <c r="D668" s="27"/>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row>
    <row r="669" spans="1:44" ht="15.75" customHeight="1" x14ac:dyDescent="0.35">
      <c r="A669" s="33"/>
      <c r="B669" s="33"/>
      <c r="C669" s="27"/>
      <c r="D669" s="27"/>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row>
    <row r="670" spans="1:44" ht="15.75" customHeight="1" x14ac:dyDescent="0.35">
      <c r="A670" s="33"/>
      <c r="B670" s="33"/>
      <c r="C670" s="27"/>
      <c r="D670" s="27"/>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row>
    <row r="671" spans="1:44" ht="15.75" customHeight="1" x14ac:dyDescent="0.35">
      <c r="A671" s="33"/>
      <c r="B671" s="33"/>
      <c r="C671" s="27"/>
      <c r="D671" s="27"/>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row>
    <row r="672" spans="1:44" ht="15.75" customHeight="1" x14ac:dyDescent="0.35">
      <c r="A672" s="33"/>
      <c r="B672" s="33"/>
      <c r="C672" s="27"/>
      <c r="D672" s="27"/>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row>
    <row r="673" spans="1:44" ht="15.75" customHeight="1" x14ac:dyDescent="0.35">
      <c r="A673" s="33"/>
      <c r="B673" s="33"/>
      <c r="C673" s="27"/>
      <c r="D673" s="27"/>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row>
    <row r="674" spans="1:44" ht="15.75" customHeight="1" x14ac:dyDescent="0.35">
      <c r="A674" s="33"/>
      <c r="B674" s="33"/>
      <c r="C674" s="27"/>
      <c r="D674" s="27"/>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row>
    <row r="675" spans="1:44" ht="15.75" customHeight="1" x14ac:dyDescent="0.35">
      <c r="A675" s="33"/>
      <c r="B675" s="33"/>
      <c r="C675" s="27"/>
      <c r="D675" s="27"/>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row>
    <row r="676" spans="1:44" ht="15.75" customHeight="1" x14ac:dyDescent="0.35">
      <c r="A676" s="33"/>
      <c r="B676" s="33"/>
      <c r="C676" s="27"/>
      <c r="D676" s="27"/>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row>
    <row r="677" spans="1:44" ht="15.75" customHeight="1" x14ac:dyDescent="0.35">
      <c r="A677" s="33"/>
      <c r="B677" s="33"/>
      <c r="C677" s="27"/>
      <c r="D677" s="27"/>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row>
    <row r="678" spans="1:44" ht="15.75" customHeight="1" x14ac:dyDescent="0.35">
      <c r="A678" s="33"/>
      <c r="B678" s="33"/>
      <c r="C678" s="27"/>
      <c r="D678" s="27"/>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row>
    <row r="679" spans="1:44" ht="15.75" customHeight="1" x14ac:dyDescent="0.35">
      <c r="A679" s="33"/>
      <c r="B679" s="33"/>
      <c r="C679" s="27"/>
      <c r="D679" s="27"/>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row>
    <row r="680" spans="1:44" ht="15.75" customHeight="1" x14ac:dyDescent="0.35">
      <c r="A680" s="33"/>
      <c r="B680" s="33"/>
      <c r="C680" s="27"/>
      <c r="D680" s="27"/>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row>
    <row r="681" spans="1:44" ht="15.75" customHeight="1" x14ac:dyDescent="0.35">
      <c r="A681" s="33"/>
      <c r="B681" s="33"/>
      <c r="C681" s="27"/>
      <c r="D681" s="27"/>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row>
    <row r="682" spans="1:44" ht="15.75" customHeight="1" x14ac:dyDescent="0.35">
      <c r="A682" s="33"/>
      <c r="B682" s="33"/>
      <c r="C682" s="27"/>
      <c r="D682" s="27"/>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row>
    <row r="683" spans="1:44" ht="15.75" customHeight="1" x14ac:dyDescent="0.35">
      <c r="A683" s="33"/>
      <c r="B683" s="33"/>
      <c r="C683" s="27"/>
      <c r="D683" s="27"/>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row>
    <row r="684" spans="1:44" ht="15.75" customHeight="1" x14ac:dyDescent="0.35">
      <c r="A684" s="33"/>
      <c r="B684" s="33"/>
      <c r="C684" s="27"/>
      <c r="D684" s="27"/>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row>
    <row r="685" spans="1:44" ht="15.75" customHeight="1" x14ac:dyDescent="0.35">
      <c r="A685" s="33"/>
      <c r="B685" s="33"/>
      <c r="C685" s="27"/>
      <c r="D685" s="27"/>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row>
    <row r="686" spans="1:44" ht="15.75" customHeight="1" x14ac:dyDescent="0.35">
      <c r="A686" s="33"/>
      <c r="B686" s="33"/>
      <c r="C686" s="27"/>
      <c r="D686" s="27"/>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row>
    <row r="687" spans="1:44" ht="15.75" customHeight="1" x14ac:dyDescent="0.35">
      <c r="A687" s="33"/>
      <c r="B687" s="33"/>
      <c r="C687" s="27"/>
      <c r="D687" s="27"/>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row>
    <row r="688" spans="1:44" ht="15.75" customHeight="1" x14ac:dyDescent="0.35">
      <c r="A688" s="33"/>
      <c r="B688" s="33"/>
      <c r="C688" s="27"/>
      <c r="D688" s="27"/>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row>
    <row r="689" spans="1:44" ht="15.75" customHeight="1" x14ac:dyDescent="0.35">
      <c r="A689" s="33"/>
      <c r="B689" s="33"/>
      <c r="C689" s="27"/>
      <c r="D689" s="27"/>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row>
    <row r="690" spans="1:44" ht="15.75" customHeight="1" x14ac:dyDescent="0.35">
      <c r="A690" s="33"/>
      <c r="B690" s="33"/>
      <c r="C690" s="27"/>
      <c r="D690" s="27"/>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row>
    <row r="691" spans="1:44" ht="15.75" customHeight="1" x14ac:dyDescent="0.35">
      <c r="A691" s="33"/>
      <c r="B691" s="33"/>
      <c r="C691" s="27"/>
      <c r="D691" s="27"/>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row>
    <row r="692" spans="1:44" ht="15.75" customHeight="1" x14ac:dyDescent="0.35">
      <c r="A692" s="33"/>
      <c r="B692" s="33"/>
      <c r="C692" s="27"/>
      <c r="D692" s="27"/>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row>
    <row r="693" spans="1:44" ht="15.75" customHeight="1" x14ac:dyDescent="0.35">
      <c r="A693" s="33"/>
      <c r="B693" s="33"/>
      <c r="C693" s="27"/>
      <c r="D693" s="27"/>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row>
    <row r="694" spans="1:44" ht="15.75" customHeight="1" x14ac:dyDescent="0.35">
      <c r="A694" s="33"/>
      <c r="B694" s="33"/>
      <c r="C694" s="27"/>
      <c r="D694" s="27"/>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row>
    <row r="695" spans="1:44" ht="15.75" customHeight="1" x14ac:dyDescent="0.35">
      <c r="A695" s="33"/>
      <c r="B695" s="33"/>
      <c r="C695" s="27"/>
      <c r="D695" s="27"/>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row>
    <row r="696" spans="1:44" ht="15.75" customHeight="1" x14ac:dyDescent="0.35">
      <c r="A696" s="33"/>
      <c r="B696" s="33"/>
      <c r="C696" s="27"/>
      <c r="D696" s="27"/>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row>
    <row r="697" spans="1:44" ht="15.75" customHeight="1" x14ac:dyDescent="0.35">
      <c r="A697" s="33"/>
      <c r="B697" s="33"/>
      <c r="C697" s="27"/>
      <c r="D697" s="27"/>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row>
    <row r="698" spans="1:44" ht="15.75" customHeight="1" x14ac:dyDescent="0.35">
      <c r="A698" s="33"/>
      <c r="B698" s="33"/>
      <c r="C698" s="27"/>
      <c r="D698" s="27"/>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row>
    <row r="699" spans="1:44" ht="15.75" customHeight="1" x14ac:dyDescent="0.35">
      <c r="A699" s="33"/>
      <c r="B699" s="33"/>
      <c r="C699" s="27"/>
      <c r="D699" s="27"/>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row>
    <row r="700" spans="1:44" ht="15.75" customHeight="1" x14ac:dyDescent="0.35">
      <c r="A700" s="33"/>
      <c r="B700" s="33"/>
      <c r="C700" s="27"/>
      <c r="D700" s="27"/>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row>
    <row r="701" spans="1:44" ht="15.75" customHeight="1" x14ac:dyDescent="0.35">
      <c r="A701" s="33"/>
      <c r="B701" s="33"/>
      <c r="C701" s="27"/>
      <c r="D701" s="27"/>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row>
    <row r="702" spans="1:44" ht="15.75" customHeight="1" x14ac:dyDescent="0.35">
      <c r="A702" s="33"/>
      <c r="B702" s="33"/>
      <c r="C702" s="27"/>
      <c r="D702" s="27"/>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row>
    <row r="703" spans="1:44" ht="15.75" customHeight="1" x14ac:dyDescent="0.35">
      <c r="A703" s="33"/>
      <c r="B703" s="33"/>
      <c r="C703" s="27"/>
      <c r="D703" s="27"/>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row>
    <row r="704" spans="1:44" ht="15.75" customHeight="1" x14ac:dyDescent="0.35">
      <c r="A704" s="33"/>
      <c r="B704" s="33"/>
      <c r="C704" s="27"/>
      <c r="D704" s="27"/>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row>
    <row r="705" spans="1:44" ht="15.75" customHeight="1" x14ac:dyDescent="0.35">
      <c r="A705" s="33"/>
      <c r="B705" s="33"/>
      <c r="C705" s="27"/>
      <c r="D705" s="27"/>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row>
    <row r="706" spans="1:44" ht="15.75" customHeight="1" x14ac:dyDescent="0.35">
      <c r="A706" s="33"/>
      <c r="B706" s="33"/>
      <c r="C706" s="27"/>
      <c r="D706" s="27"/>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row>
    <row r="707" spans="1:44" ht="15.75" customHeight="1" x14ac:dyDescent="0.35">
      <c r="A707" s="33"/>
      <c r="B707" s="33"/>
      <c r="C707" s="27"/>
      <c r="D707" s="27"/>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row>
    <row r="708" spans="1:44" ht="15.75" customHeight="1" x14ac:dyDescent="0.35">
      <c r="A708" s="33"/>
      <c r="B708" s="33"/>
      <c r="C708" s="27"/>
      <c r="D708" s="27"/>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row>
    <row r="709" spans="1:44" ht="15.75" customHeight="1" x14ac:dyDescent="0.35">
      <c r="A709" s="33"/>
      <c r="B709" s="33"/>
      <c r="C709" s="27"/>
      <c r="D709" s="27"/>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row>
    <row r="710" spans="1:44" ht="15.75" customHeight="1" x14ac:dyDescent="0.35">
      <c r="A710" s="33"/>
      <c r="B710" s="33"/>
      <c r="C710" s="27"/>
      <c r="D710" s="27"/>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row>
    <row r="711" spans="1:44" ht="15.75" customHeight="1" x14ac:dyDescent="0.35">
      <c r="A711" s="33"/>
      <c r="B711" s="33"/>
      <c r="C711" s="27"/>
      <c r="D711" s="27"/>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row>
    <row r="712" spans="1:44" ht="15.75" customHeight="1" x14ac:dyDescent="0.35">
      <c r="A712" s="33"/>
      <c r="B712" s="33"/>
      <c r="C712" s="27"/>
      <c r="D712" s="27"/>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row>
    <row r="713" spans="1:44" ht="15.75" customHeight="1" x14ac:dyDescent="0.35">
      <c r="A713" s="33"/>
      <c r="B713" s="33"/>
      <c r="C713" s="27"/>
      <c r="D713" s="27"/>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row>
    <row r="714" spans="1:44" ht="15.75" customHeight="1" x14ac:dyDescent="0.35">
      <c r="A714" s="33"/>
      <c r="B714" s="33"/>
      <c r="C714" s="27"/>
      <c r="D714" s="27"/>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row>
    <row r="715" spans="1:44" ht="15.75" customHeight="1" x14ac:dyDescent="0.35">
      <c r="A715" s="33"/>
      <c r="B715" s="33"/>
      <c r="C715" s="27"/>
      <c r="D715" s="27"/>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row>
    <row r="716" spans="1:44" ht="15.75" customHeight="1" x14ac:dyDescent="0.35">
      <c r="A716" s="33"/>
      <c r="B716" s="33"/>
      <c r="C716" s="27"/>
      <c r="D716" s="27"/>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row>
    <row r="717" spans="1:44" ht="15.75" customHeight="1" x14ac:dyDescent="0.35">
      <c r="A717" s="33"/>
      <c r="B717" s="33"/>
      <c r="C717" s="27"/>
      <c r="D717" s="27"/>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row>
    <row r="718" spans="1:44" ht="15.75" customHeight="1" x14ac:dyDescent="0.35">
      <c r="A718" s="33"/>
      <c r="B718" s="33"/>
      <c r="C718" s="27"/>
      <c r="D718" s="27"/>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row>
    <row r="719" spans="1:44" ht="15.75" customHeight="1" x14ac:dyDescent="0.35">
      <c r="A719" s="33"/>
      <c r="B719" s="33"/>
      <c r="C719" s="27"/>
      <c r="D719" s="27"/>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row>
    <row r="720" spans="1:44" ht="15.75" customHeight="1" x14ac:dyDescent="0.35">
      <c r="A720" s="33"/>
      <c r="B720" s="33"/>
      <c r="C720" s="27"/>
      <c r="D720" s="27"/>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row>
    <row r="721" spans="1:44" ht="15.75" customHeight="1" x14ac:dyDescent="0.35">
      <c r="A721" s="33"/>
      <c r="B721" s="33"/>
      <c r="C721" s="27"/>
      <c r="D721" s="27"/>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row>
    <row r="722" spans="1:44" ht="15.75" customHeight="1" x14ac:dyDescent="0.35">
      <c r="A722" s="33"/>
      <c r="B722" s="33"/>
      <c r="C722" s="27"/>
      <c r="D722" s="27"/>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row>
    <row r="723" spans="1:44" ht="15.75" customHeight="1" x14ac:dyDescent="0.35">
      <c r="A723" s="33"/>
      <c r="B723" s="33"/>
      <c r="C723" s="27"/>
      <c r="D723" s="27"/>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row>
    <row r="724" spans="1:44" ht="15.75" customHeight="1" x14ac:dyDescent="0.35">
      <c r="A724" s="33"/>
      <c r="B724" s="33"/>
      <c r="C724" s="27"/>
      <c r="D724" s="27"/>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row>
    <row r="725" spans="1:44" ht="15.75" customHeight="1" x14ac:dyDescent="0.35">
      <c r="A725" s="33"/>
      <c r="B725" s="33"/>
      <c r="C725" s="27"/>
      <c r="D725" s="27"/>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row>
    <row r="726" spans="1:44" ht="15.75" customHeight="1" x14ac:dyDescent="0.35">
      <c r="A726" s="33"/>
      <c r="B726" s="33"/>
      <c r="C726" s="27"/>
      <c r="D726" s="27"/>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row>
    <row r="727" spans="1:44" ht="15.75" customHeight="1" x14ac:dyDescent="0.35">
      <c r="A727" s="33"/>
      <c r="B727" s="33"/>
      <c r="C727" s="27"/>
      <c r="D727" s="27"/>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row>
    <row r="728" spans="1:44" ht="15.75" customHeight="1" x14ac:dyDescent="0.35">
      <c r="A728" s="33"/>
      <c r="B728" s="33"/>
      <c r="C728" s="27"/>
      <c r="D728" s="27"/>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row>
    <row r="729" spans="1:44" ht="15.75" customHeight="1" x14ac:dyDescent="0.35">
      <c r="A729" s="33"/>
      <c r="B729" s="33"/>
      <c r="C729" s="27"/>
      <c r="D729" s="27"/>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row>
    <row r="730" spans="1:44" ht="15.75" customHeight="1" x14ac:dyDescent="0.35">
      <c r="A730" s="33"/>
      <c r="B730" s="33"/>
      <c r="C730" s="27"/>
      <c r="D730" s="27"/>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row>
    <row r="731" spans="1:44" ht="15.75" customHeight="1" x14ac:dyDescent="0.35">
      <c r="A731" s="33"/>
      <c r="B731" s="33"/>
      <c r="C731" s="27"/>
      <c r="D731" s="27"/>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row>
    <row r="732" spans="1:44" ht="15.75" customHeight="1" x14ac:dyDescent="0.35">
      <c r="A732" s="33"/>
      <c r="B732" s="33"/>
      <c r="C732" s="27"/>
      <c r="D732" s="27"/>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row>
    <row r="733" spans="1:44" ht="15.75" customHeight="1" x14ac:dyDescent="0.35">
      <c r="A733" s="33"/>
      <c r="B733" s="33"/>
      <c r="C733" s="27"/>
      <c r="D733" s="27"/>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row>
    <row r="734" spans="1:44" ht="15.75" customHeight="1" x14ac:dyDescent="0.35">
      <c r="A734" s="33"/>
      <c r="B734" s="33"/>
      <c r="C734" s="27"/>
      <c r="D734" s="27"/>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row>
    <row r="735" spans="1:44" ht="15.75" customHeight="1" x14ac:dyDescent="0.35">
      <c r="A735" s="33"/>
      <c r="B735" s="33"/>
      <c r="C735" s="27"/>
      <c r="D735" s="27"/>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row>
    <row r="736" spans="1:44" ht="15.75" customHeight="1" x14ac:dyDescent="0.35">
      <c r="A736" s="33"/>
      <c r="B736" s="33"/>
      <c r="C736" s="27"/>
      <c r="D736" s="27"/>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row>
    <row r="737" spans="1:44" ht="15.75" customHeight="1" x14ac:dyDescent="0.35">
      <c r="A737" s="33"/>
      <c r="B737" s="33"/>
      <c r="C737" s="27"/>
      <c r="D737" s="27"/>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row>
    <row r="738" spans="1:44" ht="15.75" customHeight="1" x14ac:dyDescent="0.35">
      <c r="A738" s="33"/>
      <c r="B738" s="33"/>
      <c r="C738" s="27"/>
      <c r="D738" s="27"/>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row>
    <row r="739" spans="1:44" ht="15.75" customHeight="1" x14ac:dyDescent="0.35">
      <c r="A739" s="33"/>
      <c r="B739" s="33"/>
      <c r="C739" s="27"/>
      <c r="D739" s="27"/>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row>
    <row r="740" spans="1:44" ht="15.75" customHeight="1" x14ac:dyDescent="0.35">
      <c r="A740" s="33"/>
      <c r="B740" s="33"/>
      <c r="C740" s="27"/>
      <c r="D740" s="27"/>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row>
    <row r="741" spans="1:44" ht="15.75" customHeight="1" x14ac:dyDescent="0.35">
      <c r="A741" s="33"/>
      <c r="B741" s="33"/>
      <c r="C741" s="27"/>
      <c r="D741" s="27"/>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row>
    <row r="742" spans="1:44" ht="15.75" customHeight="1" x14ac:dyDescent="0.35">
      <c r="A742" s="33"/>
      <c r="B742" s="33"/>
      <c r="C742" s="27"/>
      <c r="D742" s="27"/>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row>
    <row r="743" spans="1:44" ht="15.75" customHeight="1" x14ac:dyDescent="0.35">
      <c r="A743" s="33"/>
      <c r="B743" s="33"/>
      <c r="C743" s="27"/>
      <c r="D743" s="27"/>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row>
    <row r="744" spans="1:44" ht="15.75" customHeight="1" x14ac:dyDescent="0.35">
      <c r="A744" s="33"/>
      <c r="B744" s="33"/>
      <c r="C744" s="27"/>
      <c r="D744" s="27"/>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row>
    <row r="745" spans="1:44" ht="15.75" customHeight="1" x14ac:dyDescent="0.35">
      <c r="A745" s="33"/>
      <c r="B745" s="33"/>
      <c r="C745" s="27"/>
      <c r="D745" s="27"/>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row>
    <row r="746" spans="1:44" ht="15.75" customHeight="1" x14ac:dyDescent="0.35">
      <c r="A746" s="33"/>
      <c r="B746" s="33"/>
      <c r="C746" s="27"/>
      <c r="D746" s="27"/>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row>
    <row r="747" spans="1:44" ht="15.75" customHeight="1" x14ac:dyDescent="0.35">
      <c r="A747" s="33"/>
      <c r="B747" s="33"/>
      <c r="C747" s="27"/>
      <c r="D747" s="27"/>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row>
    <row r="748" spans="1:44" ht="15.75" customHeight="1" x14ac:dyDescent="0.35">
      <c r="A748" s="33"/>
      <c r="B748" s="33"/>
      <c r="C748" s="27"/>
      <c r="D748" s="27"/>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row>
    <row r="749" spans="1:44" ht="15.75" customHeight="1" x14ac:dyDescent="0.35">
      <c r="A749" s="33"/>
      <c r="B749" s="33"/>
      <c r="C749" s="27"/>
      <c r="D749" s="27"/>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row>
    <row r="750" spans="1:44" ht="15.75" customHeight="1" x14ac:dyDescent="0.35">
      <c r="A750" s="33"/>
      <c r="B750" s="33"/>
      <c r="C750" s="27"/>
      <c r="D750" s="27"/>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row>
    <row r="751" spans="1:44" ht="15.75" customHeight="1" x14ac:dyDescent="0.35">
      <c r="A751" s="33"/>
      <c r="B751" s="33"/>
      <c r="C751" s="27"/>
      <c r="D751" s="27"/>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row>
    <row r="752" spans="1:44" ht="15.75" customHeight="1" x14ac:dyDescent="0.35">
      <c r="A752" s="33"/>
      <c r="B752" s="33"/>
      <c r="C752" s="27"/>
      <c r="D752" s="27"/>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row>
    <row r="753" spans="1:44" ht="15.75" customHeight="1" x14ac:dyDescent="0.35">
      <c r="A753" s="33"/>
      <c r="B753" s="33"/>
      <c r="C753" s="27"/>
      <c r="D753" s="27"/>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row>
    <row r="754" spans="1:44" ht="15.75" customHeight="1" x14ac:dyDescent="0.35">
      <c r="A754" s="33"/>
      <c r="B754" s="33"/>
      <c r="C754" s="27"/>
      <c r="D754" s="27"/>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row>
    <row r="755" spans="1:44" ht="15.75" customHeight="1" x14ac:dyDescent="0.35">
      <c r="A755" s="33"/>
      <c r="B755" s="33"/>
      <c r="C755" s="27"/>
      <c r="D755" s="27"/>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row>
    <row r="756" spans="1:44" ht="15.75" customHeight="1" x14ac:dyDescent="0.35">
      <c r="A756" s="33"/>
      <c r="B756" s="33"/>
      <c r="C756" s="27"/>
      <c r="D756" s="27"/>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row>
    <row r="757" spans="1:44" ht="15.75" customHeight="1" x14ac:dyDescent="0.35">
      <c r="A757" s="33"/>
      <c r="B757" s="33"/>
      <c r="C757" s="27"/>
      <c r="D757" s="27"/>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row>
    <row r="758" spans="1:44" ht="15.75" customHeight="1" x14ac:dyDescent="0.35">
      <c r="A758" s="33"/>
      <c r="B758" s="33"/>
      <c r="C758" s="27"/>
      <c r="D758" s="27"/>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row>
    <row r="759" spans="1:44" ht="15.75" customHeight="1" x14ac:dyDescent="0.35">
      <c r="A759" s="33"/>
      <c r="B759" s="33"/>
      <c r="C759" s="27"/>
      <c r="D759" s="27"/>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row>
    <row r="760" spans="1:44" ht="15.75" customHeight="1" x14ac:dyDescent="0.35">
      <c r="A760" s="33"/>
      <c r="B760" s="33"/>
      <c r="C760" s="27"/>
      <c r="D760" s="27"/>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row>
    <row r="761" spans="1:44" ht="15.75" customHeight="1" x14ac:dyDescent="0.35">
      <c r="A761" s="33"/>
      <c r="B761" s="33"/>
      <c r="C761" s="27"/>
      <c r="D761" s="27"/>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row>
    <row r="762" spans="1:44" ht="15.75" customHeight="1" x14ac:dyDescent="0.35">
      <c r="A762" s="33"/>
      <c r="B762" s="33"/>
      <c r="C762" s="27"/>
      <c r="D762" s="27"/>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row>
    <row r="763" spans="1:44" ht="15.75" customHeight="1" x14ac:dyDescent="0.35">
      <c r="A763" s="33"/>
      <c r="B763" s="33"/>
      <c r="C763" s="27"/>
      <c r="D763" s="27"/>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row>
    <row r="764" spans="1:44" ht="15.75" customHeight="1" x14ac:dyDescent="0.35">
      <c r="A764" s="33"/>
      <c r="B764" s="33"/>
      <c r="C764" s="27"/>
      <c r="D764" s="27"/>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row>
    <row r="765" spans="1:44" ht="15.75" customHeight="1" x14ac:dyDescent="0.35">
      <c r="A765" s="33"/>
      <c r="B765" s="33"/>
      <c r="C765" s="27"/>
      <c r="D765" s="27"/>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row>
    <row r="766" spans="1:44" ht="15.75" customHeight="1" x14ac:dyDescent="0.35">
      <c r="A766" s="33"/>
      <c r="B766" s="33"/>
      <c r="C766" s="27"/>
      <c r="D766" s="27"/>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row>
    <row r="767" spans="1:44" ht="15.75" customHeight="1" x14ac:dyDescent="0.35">
      <c r="A767" s="33"/>
      <c r="B767" s="33"/>
      <c r="C767" s="27"/>
      <c r="D767" s="27"/>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row>
    <row r="768" spans="1:44" ht="15.75" customHeight="1" x14ac:dyDescent="0.35">
      <c r="A768" s="33"/>
      <c r="B768" s="33"/>
      <c r="C768" s="27"/>
      <c r="D768" s="27"/>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row>
    <row r="769" spans="1:44" ht="15.75" customHeight="1" x14ac:dyDescent="0.35">
      <c r="A769" s="33"/>
      <c r="B769" s="33"/>
      <c r="C769" s="27"/>
      <c r="D769" s="27"/>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row>
    <row r="770" spans="1:44" ht="15.75" customHeight="1" x14ac:dyDescent="0.35">
      <c r="A770" s="33"/>
      <c r="B770" s="33"/>
      <c r="C770" s="27"/>
      <c r="D770" s="27"/>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row>
    <row r="771" spans="1:44" ht="15.75" customHeight="1" x14ac:dyDescent="0.35">
      <c r="A771" s="33"/>
      <c r="B771" s="33"/>
      <c r="C771" s="27"/>
      <c r="D771" s="27"/>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row>
    <row r="772" spans="1:44" ht="15.75" customHeight="1" x14ac:dyDescent="0.35">
      <c r="A772" s="33"/>
      <c r="B772" s="33"/>
      <c r="C772" s="27"/>
      <c r="D772" s="27"/>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row>
    <row r="773" spans="1:44" ht="15.75" customHeight="1" x14ac:dyDescent="0.35">
      <c r="A773" s="33"/>
      <c r="B773" s="33"/>
      <c r="C773" s="27"/>
      <c r="D773" s="27"/>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row>
    <row r="774" spans="1:44" ht="15.75" customHeight="1" x14ac:dyDescent="0.35">
      <c r="A774" s="33"/>
      <c r="B774" s="33"/>
      <c r="C774" s="27"/>
      <c r="D774" s="27"/>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row>
    <row r="775" spans="1:44" ht="15.75" customHeight="1" x14ac:dyDescent="0.35">
      <c r="A775" s="33"/>
      <c r="B775" s="33"/>
      <c r="C775" s="27"/>
      <c r="D775" s="27"/>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row>
    <row r="776" spans="1:44" ht="15.75" customHeight="1" x14ac:dyDescent="0.35">
      <c r="A776" s="33"/>
      <c r="B776" s="33"/>
      <c r="C776" s="27"/>
      <c r="D776" s="27"/>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row>
    <row r="777" spans="1:44" ht="15.75" customHeight="1" x14ac:dyDescent="0.35">
      <c r="A777" s="33"/>
      <c r="B777" s="33"/>
      <c r="C777" s="27"/>
      <c r="D777" s="27"/>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row>
    <row r="778" spans="1:44" ht="15.75" customHeight="1" x14ac:dyDescent="0.35">
      <c r="A778" s="33"/>
      <c r="B778" s="33"/>
      <c r="C778" s="27"/>
      <c r="D778" s="27"/>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row>
    <row r="779" spans="1:44" ht="15.75" customHeight="1" x14ac:dyDescent="0.35">
      <c r="A779" s="33"/>
      <c r="B779" s="33"/>
      <c r="C779" s="27"/>
      <c r="D779" s="27"/>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row>
    <row r="780" spans="1:44" ht="15.75" customHeight="1" x14ac:dyDescent="0.35">
      <c r="A780" s="33"/>
      <c r="B780" s="33"/>
      <c r="C780" s="27"/>
      <c r="D780" s="27"/>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row>
    <row r="781" spans="1:44" ht="15.75" customHeight="1" x14ac:dyDescent="0.35">
      <c r="A781" s="33"/>
      <c r="B781" s="33"/>
      <c r="C781" s="27"/>
      <c r="D781" s="27"/>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row>
    <row r="782" spans="1:44" ht="15.75" customHeight="1" x14ac:dyDescent="0.35">
      <c r="A782" s="33"/>
      <c r="B782" s="33"/>
      <c r="C782" s="27"/>
      <c r="D782" s="27"/>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row>
    <row r="783" spans="1:44" ht="15.75" customHeight="1" x14ac:dyDescent="0.35">
      <c r="A783" s="33"/>
      <c r="B783" s="33"/>
      <c r="C783" s="27"/>
      <c r="D783" s="27"/>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row>
    <row r="784" spans="1:44" ht="15.75" customHeight="1" x14ac:dyDescent="0.35">
      <c r="A784" s="33"/>
      <c r="B784" s="33"/>
      <c r="C784" s="27"/>
      <c r="D784" s="27"/>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row>
    <row r="785" spans="1:44" ht="15.75" customHeight="1" x14ac:dyDescent="0.35">
      <c r="A785" s="33"/>
      <c r="B785" s="33"/>
      <c r="C785" s="27"/>
      <c r="D785" s="27"/>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row>
    <row r="786" spans="1:44" ht="15.75" customHeight="1" x14ac:dyDescent="0.35">
      <c r="A786" s="33"/>
      <c r="B786" s="33"/>
      <c r="C786" s="27"/>
      <c r="D786" s="27"/>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row>
    <row r="787" spans="1:44" ht="15.75" customHeight="1" x14ac:dyDescent="0.35">
      <c r="A787" s="33"/>
      <c r="B787" s="33"/>
      <c r="C787" s="27"/>
      <c r="D787" s="27"/>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row>
    <row r="788" spans="1:44" ht="15.75" customHeight="1" x14ac:dyDescent="0.35">
      <c r="A788" s="33"/>
      <c r="B788" s="33"/>
      <c r="C788" s="27"/>
      <c r="D788" s="27"/>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row>
    <row r="789" spans="1:44" ht="15.75" customHeight="1" x14ac:dyDescent="0.35">
      <c r="A789" s="33"/>
      <c r="B789" s="33"/>
      <c r="C789" s="27"/>
      <c r="D789" s="27"/>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row>
    <row r="790" spans="1:44" ht="15.75" customHeight="1" x14ac:dyDescent="0.35">
      <c r="A790" s="33"/>
      <c r="B790" s="33"/>
      <c r="C790" s="27"/>
      <c r="D790" s="27"/>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row>
    <row r="791" spans="1:44" ht="15.75" customHeight="1" x14ac:dyDescent="0.35">
      <c r="A791" s="33"/>
      <c r="B791" s="33"/>
      <c r="C791" s="27"/>
      <c r="D791" s="27"/>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row>
    <row r="792" spans="1:44" ht="15.75" customHeight="1" x14ac:dyDescent="0.35">
      <c r="A792" s="33"/>
      <c r="B792" s="33"/>
      <c r="C792" s="27"/>
      <c r="D792" s="27"/>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row>
    <row r="793" spans="1:44" ht="15.75" customHeight="1" x14ac:dyDescent="0.35">
      <c r="A793" s="33"/>
      <c r="B793" s="33"/>
      <c r="C793" s="27"/>
      <c r="D793" s="27"/>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row>
    <row r="794" spans="1:44" ht="15.75" customHeight="1" x14ac:dyDescent="0.35">
      <c r="A794" s="33"/>
      <c r="B794" s="33"/>
      <c r="C794" s="27"/>
      <c r="D794" s="27"/>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row>
    <row r="795" spans="1:44" ht="15.75" customHeight="1" x14ac:dyDescent="0.35">
      <c r="A795" s="33"/>
      <c r="B795" s="33"/>
      <c r="C795" s="27"/>
      <c r="D795" s="27"/>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row>
    <row r="796" spans="1:44" ht="15.75" customHeight="1" x14ac:dyDescent="0.35">
      <c r="A796" s="33"/>
      <c r="B796" s="33"/>
      <c r="C796" s="27"/>
      <c r="D796" s="27"/>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row>
    <row r="797" spans="1:44" ht="15.75" customHeight="1" x14ac:dyDescent="0.35">
      <c r="A797" s="33"/>
      <c r="B797" s="33"/>
      <c r="C797" s="27"/>
      <c r="D797" s="27"/>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row>
    <row r="798" spans="1:44" ht="15.75" customHeight="1" x14ac:dyDescent="0.35">
      <c r="A798" s="33"/>
      <c r="B798" s="33"/>
      <c r="C798" s="27"/>
      <c r="D798" s="27"/>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row>
    <row r="799" spans="1:44" ht="15.75" customHeight="1" x14ac:dyDescent="0.35">
      <c r="A799" s="33"/>
      <c r="B799" s="33"/>
      <c r="C799" s="27"/>
      <c r="D799" s="27"/>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row>
    <row r="800" spans="1:44" ht="15.75" customHeight="1" x14ac:dyDescent="0.35">
      <c r="A800" s="33"/>
      <c r="B800" s="33"/>
      <c r="C800" s="27"/>
      <c r="D800" s="27"/>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row>
    <row r="801" spans="1:44" ht="15.75" customHeight="1" x14ac:dyDescent="0.35">
      <c r="A801" s="33"/>
      <c r="B801" s="33"/>
      <c r="C801" s="27"/>
      <c r="D801" s="27"/>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row>
    <row r="802" spans="1:44" ht="15.75" customHeight="1" x14ac:dyDescent="0.35">
      <c r="A802" s="33"/>
      <c r="B802" s="33"/>
      <c r="C802" s="27"/>
      <c r="D802" s="27"/>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row>
    <row r="803" spans="1:44" ht="15.75" customHeight="1" x14ac:dyDescent="0.35">
      <c r="A803" s="33"/>
      <c r="B803" s="33"/>
      <c r="C803" s="27"/>
      <c r="D803" s="27"/>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row>
    <row r="804" spans="1:44" ht="15.75" customHeight="1" x14ac:dyDescent="0.35">
      <c r="A804" s="33"/>
      <c r="B804" s="33"/>
      <c r="C804" s="27"/>
      <c r="D804" s="27"/>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row>
    <row r="805" spans="1:44" ht="15.75" customHeight="1" x14ac:dyDescent="0.35">
      <c r="A805" s="33"/>
      <c r="B805" s="33"/>
      <c r="C805" s="27"/>
      <c r="D805" s="27"/>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row>
    <row r="806" spans="1:44" ht="15.75" customHeight="1" x14ac:dyDescent="0.35">
      <c r="A806" s="33"/>
      <c r="B806" s="33"/>
      <c r="C806" s="27"/>
      <c r="D806" s="27"/>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row>
    <row r="807" spans="1:44" ht="15.75" customHeight="1" x14ac:dyDescent="0.35">
      <c r="A807" s="33"/>
      <c r="B807" s="33"/>
      <c r="C807" s="27"/>
      <c r="D807" s="27"/>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row>
    <row r="808" spans="1:44" ht="15.75" customHeight="1" x14ac:dyDescent="0.35">
      <c r="A808" s="33"/>
      <c r="B808" s="33"/>
      <c r="C808" s="27"/>
      <c r="D808" s="27"/>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row>
    <row r="809" spans="1:44" ht="15.75" customHeight="1" x14ac:dyDescent="0.35">
      <c r="A809" s="33"/>
      <c r="B809" s="33"/>
      <c r="C809" s="27"/>
      <c r="D809" s="27"/>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row>
    <row r="810" spans="1:44" ht="15.75" customHeight="1" x14ac:dyDescent="0.35">
      <c r="A810" s="33"/>
      <c r="B810" s="33"/>
      <c r="C810" s="27"/>
      <c r="D810" s="27"/>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row>
    <row r="811" spans="1:44" ht="15.75" customHeight="1" x14ac:dyDescent="0.35">
      <c r="A811" s="33"/>
      <c r="B811" s="33"/>
      <c r="C811" s="27"/>
      <c r="D811" s="27"/>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row>
    <row r="812" spans="1:44" ht="15.75" customHeight="1" x14ac:dyDescent="0.35">
      <c r="A812" s="33"/>
      <c r="B812" s="33"/>
      <c r="C812" s="27"/>
      <c r="D812" s="27"/>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row>
    <row r="813" spans="1:44" ht="15.75" customHeight="1" x14ac:dyDescent="0.35">
      <c r="A813" s="33"/>
      <c r="B813" s="33"/>
      <c r="C813" s="27"/>
      <c r="D813" s="27"/>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row>
    <row r="814" spans="1:44" ht="15.75" customHeight="1" x14ac:dyDescent="0.35">
      <c r="A814" s="33"/>
      <c r="B814" s="33"/>
      <c r="C814" s="27"/>
      <c r="D814" s="27"/>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row>
    <row r="815" spans="1:44" ht="15.75" customHeight="1" x14ac:dyDescent="0.35">
      <c r="A815" s="33"/>
      <c r="B815" s="33"/>
      <c r="C815" s="27"/>
      <c r="D815" s="27"/>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row>
    <row r="816" spans="1:44" ht="15.75" customHeight="1" x14ac:dyDescent="0.35">
      <c r="A816" s="33"/>
      <c r="B816" s="33"/>
      <c r="C816" s="27"/>
      <c r="D816" s="27"/>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row>
    <row r="817" spans="1:44" ht="15.75" customHeight="1" x14ac:dyDescent="0.35">
      <c r="A817" s="33"/>
      <c r="B817" s="33"/>
      <c r="C817" s="27"/>
      <c r="D817" s="27"/>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row>
    <row r="818" spans="1:44" ht="15.75" customHeight="1" x14ac:dyDescent="0.35">
      <c r="A818" s="33"/>
      <c r="B818" s="33"/>
      <c r="C818" s="27"/>
      <c r="D818" s="27"/>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row>
    <row r="819" spans="1:44" ht="15.75" customHeight="1" x14ac:dyDescent="0.35">
      <c r="A819" s="33"/>
      <c r="B819" s="33"/>
      <c r="C819" s="27"/>
      <c r="D819" s="27"/>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row>
    <row r="820" spans="1:44" ht="15.75" customHeight="1" x14ac:dyDescent="0.35">
      <c r="A820" s="33"/>
      <c r="B820" s="33"/>
      <c r="C820" s="27"/>
      <c r="D820" s="27"/>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row>
    <row r="821" spans="1:44" ht="15.75" customHeight="1" x14ac:dyDescent="0.35">
      <c r="A821" s="33"/>
      <c r="B821" s="33"/>
      <c r="C821" s="27"/>
      <c r="D821" s="27"/>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row>
    <row r="822" spans="1:44" ht="15.75" customHeight="1" x14ac:dyDescent="0.35">
      <c r="A822" s="33"/>
      <c r="B822" s="33"/>
      <c r="C822" s="27"/>
      <c r="D822" s="27"/>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row>
    <row r="823" spans="1:44" ht="15.75" customHeight="1" x14ac:dyDescent="0.35">
      <c r="A823" s="33"/>
      <c r="B823" s="33"/>
      <c r="C823" s="27"/>
      <c r="D823" s="27"/>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row>
    <row r="824" spans="1:44" ht="15.75" customHeight="1" x14ac:dyDescent="0.35">
      <c r="A824" s="33"/>
      <c r="B824" s="33"/>
      <c r="C824" s="27"/>
      <c r="D824" s="27"/>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row>
    <row r="825" spans="1:44" ht="15.75" customHeight="1" x14ac:dyDescent="0.35">
      <c r="A825" s="33"/>
      <c r="B825" s="33"/>
      <c r="C825" s="27"/>
      <c r="D825" s="27"/>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row>
    <row r="826" spans="1:44" ht="15.75" customHeight="1" x14ac:dyDescent="0.35">
      <c r="A826" s="33"/>
      <c r="B826" s="33"/>
      <c r="C826" s="27"/>
      <c r="D826" s="27"/>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row>
    <row r="827" spans="1:44" ht="15.75" customHeight="1" x14ac:dyDescent="0.35">
      <c r="A827" s="33"/>
      <c r="B827" s="33"/>
      <c r="C827" s="27"/>
      <c r="D827" s="27"/>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row>
    <row r="828" spans="1:44" ht="15.75" customHeight="1" x14ac:dyDescent="0.35">
      <c r="A828" s="33"/>
      <c r="B828" s="33"/>
      <c r="C828" s="27"/>
      <c r="D828" s="27"/>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row>
    <row r="829" spans="1:44" ht="15.75" customHeight="1" x14ac:dyDescent="0.35">
      <c r="A829" s="33"/>
      <c r="B829" s="33"/>
      <c r="C829" s="27"/>
      <c r="D829" s="27"/>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row>
    <row r="830" spans="1:44" ht="15.75" customHeight="1" x14ac:dyDescent="0.35">
      <c r="A830" s="33"/>
      <c r="B830" s="33"/>
      <c r="C830" s="27"/>
      <c r="D830" s="27"/>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row>
    <row r="831" spans="1:44" ht="15.75" customHeight="1" x14ac:dyDescent="0.35">
      <c r="A831" s="33"/>
      <c r="B831" s="33"/>
      <c r="C831" s="27"/>
      <c r="D831" s="27"/>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row>
    <row r="832" spans="1:44" ht="15.75" customHeight="1" x14ac:dyDescent="0.35">
      <c r="A832" s="33"/>
      <c r="B832" s="33"/>
      <c r="C832" s="27"/>
      <c r="D832" s="27"/>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row>
    <row r="833" spans="1:44" ht="15.75" customHeight="1" x14ac:dyDescent="0.35">
      <c r="A833" s="33"/>
      <c r="B833" s="33"/>
      <c r="C833" s="27"/>
      <c r="D833" s="27"/>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row>
    <row r="834" spans="1:44" ht="15.75" customHeight="1" x14ac:dyDescent="0.35">
      <c r="A834" s="33"/>
      <c r="B834" s="33"/>
      <c r="C834" s="27"/>
      <c r="D834" s="27"/>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row>
    <row r="835" spans="1:44" ht="15.75" customHeight="1" x14ac:dyDescent="0.35">
      <c r="A835" s="33"/>
      <c r="B835" s="33"/>
      <c r="C835" s="27"/>
      <c r="D835" s="27"/>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row>
    <row r="836" spans="1:44" ht="15.75" customHeight="1" x14ac:dyDescent="0.35">
      <c r="A836" s="33"/>
      <c r="B836" s="33"/>
      <c r="C836" s="27"/>
      <c r="D836" s="27"/>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row>
    <row r="837" spans="1:44" ht="15.75" customHeight="1" x14ac:dyDescent="0.35">
      <c r="A837" s="33"/>
      <c r="B837" s="33"/>
      <c r="C837" s="27"/>
      <c r="D837" s="27"/>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row>
    <row r="838" spans="1:44" ht="15.75" customHeight="1" x14ac:dyDescent="0.35">
      <c r="A838" s="33"/>
      <c r="B838" s="33"/>
      <c r="C838" s="27"/>
      <c r="D838" s="27"/>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row>
    <row r="839" spans="1:44" ht="15.75" customHeight="1" x14ac:dyDescent="0.35">
      <c r="A839" s="33"/>
      <c r="B839" s="33"/>
      <c r="C839" s="27"/>
      <c r="D839" s="27"/>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row>
    <row r="840" spans="1:44" ht="15.75" customHeight="1" x14ac:dyDescent="0.35">
      <c r="A840" s="33"/>
      <c r="B840" s="33"/>
      <c r="C840" s="27"/>
      <c r="D840" s="27"/>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row>
    <row r="841" spans="1:44" ht="15.75" customHeight="1" x14ac:dyDescent="0.35">
      <c r="A841" s="33"/>
      <c r="B841" s="33"/>
      <c r="C841" s="27"/>
      <c r="D841" s="27"/>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row>
    <row r="842" spans="1:44" ht="15.75" customHeight="1" x14ac:dyDescent="0.35">
      <c r="A842" s="33"/>
      <c r="B842" s="33"/>
      <c r="C842" s="27"/>
      <c r="D842" s="27"/>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row>
    <row r="843" spans="1:44" ht="15.75" customHeight="1" x14ac:dyDescent="0.35">
      <c r="A843" s="33"/>
      <c r="B843" s="33"/>
      <c r="C843" s="27"/>
      <c r="D843" s="27"/>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row>
    <row r="844" spans="1:44" ht="15.75" customHeight="1" x14ac:dyDescent="0.35">
      <c r="A844" s="33"/>
      <c r="B844" s="33"/>
      <c r="C844" s="27"/>
      <c r="D844" s="27"/>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row>
    <row r="845" spans="1:44" ht="15.75" customHeight="1" x14ac:dyDescent="0.35">
      <c r="A845" s="33"/>
      <c r="B845" s="33"/>
      <c r="C845" s="27"/>
      <c r="D845" s="27"/>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row>
    <row r="846" spans="1:44" ht="15.75" customHeight="1" x14ac:dyDescent="0.35">
      <c r="A846" s="33"/>
      <c r="B846" s="33"/>
      <c r="C846" s="27"/>
      <c r="D846" s="27"/>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row>
    <row r="847" spans="1:44" ht="15.75" customHeight="1" x14ac:dyDescent="0.35">
      <c r="A847" s="33"/>
      <c r="B847" s="33"/>
      <c r="C847" s="27"/>
      <c r="D847" s="27"/>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row>
    <row r="848" spans="1:44" ht="15.75" customHeight="1" x14ac:dyDescent="0.35">
      <c r="A848" s="33"/>
      <c r="B848" s="33"/>
      <c r="C848" s="27"/>
      <c r="D848" s="27"/>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row>
    <row r="849" spans="1:44" ht="15.75" customHeight="1" x14ac:dyDescent="0.35">
      <c r="A849" s="33"/>
      <c r="B849" s="33"/>
      <c r="C849" s="27"/>
      <c r="D849" s="27"/>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row>
    <row r="850" spans="1:44" ht="15.75" customHeight="1" x14ac:dyDescent="0.35">
      <c r="A850" s="33"/>
      <c r="B850" s="33"/>
      <c r="C850" s="27"/>
      <c r="D850" s="27"/>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row>
    <row r="851" spans="1:44" ht="15.75" customHeight="1" x14ac:dyDescent="0.35">
      <c r="A851" s="33"/>
      <c r="B851" s="33"/>
      <c r="C851" s="27"/>
      <c r="D851" s="27"/>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row>
    <row r="852" spans="1:44" ht="15.75" customHeight="1" x14ac:dyDescent="0.35">
      <c r="A852" s="33"/>
      <c r="B852" s="33"/>
      <c r="C852" s="27"/>
      <c r="D852" s="27"/>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row>
    <row r="853" spans="1:44" ht="15.75" customHeight="1" x14ac:dyDescent="0.35">
      <c r="A853" s="33"/>
      <c r="B853" s="33"/>
      <c r="C853" s="27"/>
      <c r="D853" s="27"/>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row>
    <row r="854" spans="1:44" ht="15.75" customHeight="1" x14ac:dyDescent="0.35">
      <c r="A854" s="33"/>
      <c r="B854" s="33"/>
      <c r="C854" s="27"/>
      <c r="D854" s="27"/>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row>
    <row r="855" spans="1:44" ht="15.75" customHeight="1" x14ac:dyDescent="0.35">
      <c r="A855" s="33"/>
      <c r="B855" s="33"/>
      <c r="C855" s="27"/>
      <c r="D855" s="27"/>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row>
    <row r="856" spans="1:44" ht="15.75" customHeight="1" x14ac:dyDescent="0.35">
      <c r="A856" s="33"/>
      <c r="B856" s="33"/>
      <c r="C856" s="27"/>
      <c r="D856" s="27"/>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row>
    <row r="857" spans="1:44" ht="15.75" customHeight="1" x14ac:dyDescent="0.35">
      <c r="A857" s="33"/>
      <c r="B857" s="33"/>
      <c r="C857" s="27"/>
      <c r="D857" s="27"/>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row>
    <row r="858" spans="1:44" ht="15.75" customHeight="1" x14ac:dyDescent="0.35">
      <c r="A858" s="33"/>
      <c r="B858" s="33"/>
      <c r="C858" s="27"/>
      <c r="D858" s="27"/>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row>
    <row r="859" spans="1:44" ht="15.75" customHeight="1" x14ac:dyDescent="0.35">
      <c r="A859" s="33"/>
      <c r="B859" s="33"/>
      <c r="C859" s="27"/>
      <c r="D859" s="27"/>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row>
    <row r="860" spans="1:44" ht="15.75" customHeight="1" x14ac:dyDescent="0.35">
      <c r="A860" s="33"/>
      <c r="B860" s="33"/>
      <c r="C860" s="27"/>
      <c r="D860" s="27"/>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row>
    <row r="861" spans="1:44" ht="15.75" customHeight="1" x14ac:dyDescent="0.35">
      <c r="A861" s="33"/>
      <c r="B861" s="33"/>
      <c r="C861" s="27"/>
      <c r="D861" s="27"/>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row>
    <row r="862" spans="1:44" ht="15.75" customHeight="1" x14ac:dyDescent="0.35">
      <c r="A862" s="33"/>
      <c r="B862" s="33"/>
      <c r="C862" s="27"/>
      <c r="D862" s="27"/>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row>
    <row r="863" spans="1:44" ht="15.75" customHeight="1" x14ac:dyDescent="0.35">
      <c r="A863" s="33"/>
      <c r="B863" s="33"/>
      <c r="C863" s="27"/>
      <c r="D863" s="27"/>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row>
    <row r="864" spans="1:44" ht="15.75" customHeight="1" x14ac:dyDescent="0.35">
      <c r="A864" s="33"/>
      <c r="B864" s="33"/>
      <c r="C864" s="27"/>
      <c r="D864" s="27"/>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row>
    <row r="865" spans="1:44" ht="15.75" customHeight="1" x14ac:dyDescent="0.35">
      <c r="A865" s="33"/>
      <c r="B865" s="33"/>
      <c r="C865" s="27"/>
      <c r="D865" s="27"/>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row>
    <row r="866" spans="1:44" ht="15.75" customHeight="1" x14ac:dyDescent="0.35">
      <c r="A866" s="33"/>
      <c r="B866" s="33"/>
      <c r="C866" s="27"/>
      <c r="D866" s="27"/>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row>
    <row r="867" spans="1:44" ht="15.75" customHeight="1" x14ac:dyDescent="0.35">
      <c r="A867" s="33"/>
      <c r="B867" s="33"/>
      <c r="C867" s="27"/>
      <c r="D867" s="27"/>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row>
    <row r="868" spans="1:44" ht="15.75" customHeight="1" x14ac:dyDescent="0.35">
      <c r="A868" s="33"/>
      <c r="B868" s="33"/>
      <c r="C868" s="27"/>
      <c r="D868" s="27"/>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row>
    <row r="869" spans="1:44" ht="15.75" customHeight="1" x14ac:dyDescent="0.35">
      <c r="A869" s="33"/>
      <c r="B869" s="33"/>
      <c r="C869" s="27"/>
      <c r="D869" s="27"/>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row>
    <row r="870" spans="1:44" ht="15.75" customHeight="1" x14ac:dyDescent="0.35">
      <c r="A870" s="33"/>
      <c r="B870" s="33"/>
      <c r="C870" s="27"/>
      <c r="D870" s="27"/>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row>
    <row r="871" spans="1:44" ht="15.75" customHeight="1" x14ac:dyDescent="0.35">
      <c r="A871" s="33"/>
      <c r="B871" s="33"/>
      <c r="C871" s="27"/>
      <c r="D871" s="27"/>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row>
    <row r="872" spans="1:44" ht="15.75" customHeight="1" x14ac:dyDescent="0.35">
      <c r="A872" s="33"/>
      <c r="B872" s="33"/>
      <c r="C872" s="27"/>
      <c r="D872" s="27"/>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row>
    <row r="873" spans="1:44" ht="15.75" customHeight="1" x14ac:dyDescent="0.35">
      <c r="A873" s="33"/>
      <c r="B873" s="33"/>
      <c r="C873" s="27"/>
      <c r="D873" s="27"/>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row>
    <row r="874" spans="1:44" ht="15.75" customHeight="1" x14ac:dyDescent="0.35">
      <c r="A874" s="33"/>
      <c r="B874" s="33"/>
      <c r="C874" s="27"/>
      <c r="D874" s="27"/>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row>
    <row r="875" spans="1:44" ht="15.75" customHeight="1" x14ac:dyDescent="0.35">
      <c r="A875" s="33"/>
      <c r="B875" s="33"/>
      <c r="C875" s="27"/>
      <c r="D875" s="27"/>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row>
    <row r="876" spans="1:44" ht="15.75" customHeight="1" x14ac:dyDescent="0.35">
      <c r="A876" s="33"/>
      <c r="B876" s="33"/>
      <c r="C876" s="27"/>
      <c r="D876" s="27"/>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row>
    <row r="877" spans="1:44" ht="15.75" customHeight="1" x14ac:dyDescent="0.35">
      <c r="A877" s="33"/>
      <c r="B877" s="33"/>
      <c r="C877" s="27"/>
      <c r="D877" s="27"/>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row>
    <row r="878" spans="1:44" ht="15.75" customHeight="1" x14ac:dyDescent="0.35">
      <c r="A878" s="33"/>
      <c r="B878" s="33"/>
      <c r="C878" s="27"/>
      <c r="D878" s="27"/>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row>
    <row r="879" spans="1:44" ht="15.75" customHeight="1" x14ac:dyDescent="0.35">
      <c r="A879" s="33"/>
      <c r="B879" s="33"/>
      <c r="C879" s="27"/>
      <c r="D879" s="27"/>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row>
    <row r="880" spans="1:44" ht="15.75" customHeight="1" x14ac:dyDescent="0.35">
      <c r="A880" s="33"/>
      <c r="B880" s="33"/>
      <c r="C880" s="27"/>
      <c r="D880" s="27"/>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row>
    <row r="881" spans="1:44" ht="15.75" customHeight="1" x14ac:dyDescent="0.35">
      <c r="A881" s="33"/>
      <c r="B881" s="33"/>
      <c r="C881" s="27"/>
      <c r="D881" s="27"/>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row>
    <row r="882" spans="1:44" ht="15.75" customHeight="1" x14ac:dyDescent="0.35">
      <c r="A882" s="33"/>
      <c r="B882" s="33"/>
      <c r="C882" s="27"/>
      <c r="D882" s="27"/>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row>
    <row r="883" spans="1:44" ht="15.75" customHeight="1" x14ac:dyDescent="0.35">
      <c r="A883" s="33"/>
      <c r="B883" s="33"/>
      <c r="C883" s="27"/>
      <c r="D883" s="27"/>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row>
    <row r="884" spans="1:44" ht="15.75" customHeight="1" x14ac:dyDescent="0.35">
      <c r="A884" s="33"/>
      <c r="B884" s="33"/>
      <c r="C884" s="27"/>
      <c r="D884" s="27"/>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row>
    <row r="885" spans="1:44" ht="15.75" customHeight="1" x14ac:dyDescent="0.35">
      <c r="A885" s="33"/>
      <c r="B885" s="33"/>
      <c r="C885" s="27"/>
      <c r="D885" s="27"/>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row>
    <row r="886" spans="1:44" ht="15.75" customHeight="1" x14ac:dyDescent="0.35">
      <c r="A886" s="33"/>
      <c r="B886" s="33"/>
      <c r="C886" s="27"/>
      <c r="D886" s="27"/>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row>
    <row r="887" spans="1:44" ht="15.75" customHeight="1" x14ac:dyDescent="0.35">
      <c r="A887" s="33"/>
      <c r="B887" s="33"/>
      <c r="C887" s="27"/>
      <c r="D887" s="27"/>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row>
    <row r="888" spans="1:44" ht="15.75" customHeight="1" x14ac:dyDescent="0.35">
      <c r="A888" s="33"/>
      <c r="B888" s="33"/>
      <c r="C888" s="27"/>
      <c r="D888" s="27"/>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row>
    <row r="889" spans="1:44" ht="15.75" customHeight="1" x14ac:dyDescent="0.35">
      <c r="A889" s="33"/>
      <c r="B889" s="33"/>
      <c r="C889" s="27"/>
      <c r="D889" s="27"/>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row>
    <row r="890" spans="1:44" ht="15.75" customHeight="1" x14ac:dyDescent="0.35">
      <c r="A890" s="33"/>
      <c r="B890" s="33"/>
      <c r="C890" s="27"/>
      <c r="D890" s="27"/>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row>
    <row r="891" spans="1:44" ht="15.75" customHeight="1" x14ac:dyDescent="0.35">
      <c r="A891" s="33"/>
      <c r="B891" s="33"/>
      <c r="C891" s="27"/>
      <c r="D891" s="27"/>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row>
    <row r="892" spans="1:44" ht="15.75" customHeight="1" x14ac:dyDescent="0.35">
      <c r="A892" s="33"/>
      <c r="B892" s="33"/>
      <c r="C892" s="27"/>
      <c r="D892" s="27"/>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row>
    <row r="893" spans="1:44" ht="15.75" customHeight="1" x14ac:dyDescent="0.35">
      <c r="A893" s="33"/>
      <c r="B893" s="33"/>
      <c r="C893" s="27"/>
      <c r="D893" s="27"/>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row>
    <row r="894" spans="1:44" ht="15.75" customHeight="1" x14ac:dyDescent="0.35">
      <c r="A894" s="33"/>
      <c r="B894" s="33"/>
      <c r="C894" s="27"/>
      <c r="D894" s="27"/>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row>
    <row r="895" spans="1:44" ht="15.75" customHeight="1" x14ac:dyDescent="0.35">
      <c r="A895" s="33"/>
      <c r="B895" s="33"/>
      <c r="C895" s="27"/>
      <c r="D895" s="27"/>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row>
    <row r="896" spans="1:44" ht="15.75" customHeight="1" x14ac:dyDescent="0.35">
      <c r="A896" s="33"/>
      <c r="B896" s="33"/>
      <c r="C896" s="27"/>
      <c r="D896" s="27"/>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row>
    <row r="897" spans="1:44" ht="15.75" customHeight="1" x14ac:dyDescent="0.35">
      <c r="A897" s="33"/>
      <c r="B897" s="33"/>
      <c r="C897" s="27"/>
      <c r="D897" s="27"/>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row>
    <row r="898" spans="1:44" ht="15.75" customHeight="1" x14ac:dyDescent="0.35">
      <c r="A898" s="33"/>
      <c r="B898" s="33"/>
      <c r="C898" s="27"/>
      <c r="D898" s="27"/>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row>
    <row r="899" spans="1:44" ht="15.75" customHeight="1" x14ac:dyDescent="0.35">
      <c r="A899" s="33"/>
      <c r="B899" s="33"/>
      <c r="C899" s="27"/>
      <c r="D899" s="27"/>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row>
    <row r="900" spans="1:44" ht="15.75" customHeight="1" x14ac:dyDescent="0.35">
      <c r="A900" s="33"/>
      <c r="B900" s="33"/>
      <c r="C900" s="27"/>
      <c r="D900" s="27"/>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row>
    <row r="901" spans="1:44" ht="15.75" customHeight="1" x14ac:dyDescent="0.35">
      <c r="A901" s="33"/>
      <c r="B901" s="33"/>
      <c r="C901" s="27"/>
      <c r="D901" s="27"/>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row>
    <row r="902" spans="1:44" ht="15.75" customHeight="1" x14ac:dyDescent="0.35">
      <c r="A902" s="33"/>
      <c r="B902" s="33"/>
      <c r="C902" s="27"/>
      <c r="D902" s="27"/>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row>
    <row r="903" spans="1:44" ht="15.75" customHeight="1" x14ac:dyDescent="0.35">
      <c r="A903" s="33"/>
      <c r="B903" s="33"/>
      <c r="C903" s="27"/>
      <c r="D903" s="27"/>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row>
    <row r="904" spans="1:44" ht="15.75" customHeight="1" x14ac:dyDescent="0.35">
      <c r="A904" s="33"/>
      <c r="B904" s="33"/>
      <c r="C904" s="27"/>
      <c r="D904" s="27"/>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row>
    <row r="905" spans="1:44" ht="15.75" customHeight="1" x14ac:dyDescent="0.35">
      <c r="A905" s="33"/>
      <c r="B905" s="33"/>
      <c r="C905" s="27"/>
      <c r="D905" s="27"/>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row>
    <row r="906" spans="1:44" ht="15.75" customHeight="1" x14ac:dyDescent="0.35">
      <c r="A906" s="33"/>
      <c r="B906" s="33"/>
      <c r="C906" s="27"/>
      <c r="D906" s="27"/>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row>
    <row r="907" spans="1:44" ht="15.75" customHeight="1" x14ac:dyDescent="0.35">
      <c r="A907" s="33"/>
      <c r="B907" s="33"/>
      <c r="C907" s="27"/>
      <c r="D907" s="27"/>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row>
    <row r="908" spans="1:44" ht="15.75" customHeight="1" x14ac:dyDescent="0.35">
      <c r="A908" s="33"/>
      <c r="B908" s="33"/>
      <c r="C908" s="27"/>
      <c r="D908" s="27"/>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row>
    <row r="909" spans="1:44" ht="15.75" customHeight="1" x14ac:dyDescent="0.35">
      <c r="A909" s="33"/>
      <c r="B909" s="33"/>
      <c r="C909" s="27"/>
      <c r="D909" s="27"/>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row>
    <row r="910" spans="1:44" ht="15.75" customHeight="1" x14ac:dyDescent="0.35">
      <c r="A910" s="33"/>
      <c r="B910" s="33"/>
      <c r="C910" s="27"/>
      <c r="D910" s="27"/>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row>
    <row r="911" spans="1:44" ht="15.75" customHeight="1" x14ac:dyDescent="0.35">
      <c r="A911" s="33"/>
      <c r="B911" s="33"/>
      <c r="C911" s="27"/>
      <c r="D911" s="27"/>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row>
    <row r="912" spans="1:44" ht="15.75" customHeight="1" x14ac:dyDescent="0.35">
      <c r="A912" s="33"/>
      <c r="B912" s="33"/>
      <c r="C912" s="27"/>
      <c r="D912" s="27"/>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row>
    <row r="913" spans="1:44" ht="15.75" customHeight="1" x14ac:dyDescent="0.35">
      <c r="A913" s="33"/>
      <c r="B913" s="33"/>
      <c r="C913" s="27"/>
      <c r="D913" s="27"/>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row>
    <row r="914" spans="1:44" ht="15.75" customHeight="1" x14ac:dyDescent="0.35">
      <c r="A914" s="33"/>
      <c r="B914" s="33"/>
      <c r="C914" s="27"/>
      <c r="D914" s="27"/>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row>
    <row r="915" spans="1:44" ht="15.75" customHeight="1" x14ac:dyDescent="0.35">
      <c r="A915" s="33"/>
      <c r="B915" s="33"/>
      <c r="C915" s="27"/>
      <c r="D915" s="27"/>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row>
    <row r="916" spans="1:44" ht="15.75" customHeight="1" x14ac:dyDescent="0.35">
      <c r="A916" s="33"/>
      <c r="B916" s="33"/>
      <c r="C916" s="27"/>
      <c r="D916" s="27"/>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row>
    <row r="917" spans="1:44" ht="15.75" customHeight="1" x14ac:dyDescent="0.35">
      <c r="A917" s="33"/>
      <c r="B917" s="33"/>
      <c r="C917" s="27"/>
      <c r="D917" s="27"/>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row>
    <row r="918" spans="1:44" ht="15.75" customHeight="1" x14ac:dyDescent="0.35">
      <c r="A918" s="33"/>
      <c r="B918" s="33"/>
      <c r="C918" s="27"/>
      <c r="D918" s="27"/>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row>
    <row r="919" spans="1:44" ht="15.75" customHeight="1" x14ac:dyDescent="0.35">
      <c r="A919" s="33"/>
      <c r="B919" s="33"/>
      <c r="C919" s="27"/>
      <c r="D919" s="27"/>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row>
    <row r="920" spans="1:44" ht="15.75" customHeight="1" x14ac:dyDescent="0.35">
      <c r="A920" s="33"/>
      <c r="B920" s="33"/>
      <c r="C920" s="27"/>
      <c r="D920" s="27"/>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row>
    <row r="921" spans="1:44" ht="15.75" customHeight="1" x14ac:dyDescent="0.35">
      <c r="A921" s="33"/>
      <c r="B921" s="33"/>
      <c r="C921" s="27"/>
      <c r="D921" s="27"/>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row>
    <row r="922" spans="1:44" ht="15.75" customHeight="1" x14ac:dyDescent="0.35">
      <c r="A922" s="33"/>
      <c r="B922" s="33"/>
      <c r="C922" s="27"/>
      <c r="D922" s="27"/>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row>
    <row r="923" spans="1:44" ht="15.75" customHeight="1" x14ac:dyDescent="0.35">
      <c r="A923" s="33"/>
      <c r="B923" s="33"/>
      <c r="C923" s="27"/>
      <c r="D923" s="27"/>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row>
    <row r="924" spans="1:44" ht="15.75" customHeight="1" x14ac:dyDescent="0.35">
      <c r="A924" s="33"/>
      <c r="B924" s="33"/>
      <c r="C924" s="27"/>
      <c r="D924" s="27"/>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row>
    <row r="925" spans="1:44" ht="15.75" customHeight="1" x14ac:dyDescent="0.35">
      <c r="A925" s="33"/>
      <c r="B925" s="33"/>
      <c r="C925" s="27"/>
      <c r="D925" s="27"/>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row>
    <row r="926" spans="1:44" ht="15.75" customHeight="1" x14ac:dyDescent="0.35">
      <c r="A926" s="33"/>
      <c r="B926" s="33"/>
      <c r="C926" s="27"/>
      <c r="D926" s="27"/>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row>
    <row r="927" spans="1:44" ht="15.75" customHeight="1" x14ac:dyDescent="0.35">
      <c r="A927" s="33"/>
      <c r="B927" s="33"/>
      <c r="C927" s="27"/>
      <c r="D927" s="27"/>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row>
    <row r="928" spans="1:44" ht="15.75" customHeight="1" x14ac:dyDescent="0.35">
      <c r="A928" s="33"/>
      <c r="B928" s="33"/>
      <c r="C928" s="27"/>
      <c r="D928" s="27"/>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row>
    <row r="929" spans="1:44" ht="15.75" customHeight="1" x14ac:dyDescent="0.35">
      <c r="A929" s="33"/>
      <c r="B929" s="33"/>
      <c r="C929" s="27"/>
      <c r="D929" s="27"/>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row>
    <row r="930" spans="1:44" ht="15.75" customHeight="1" x14ac:dyDescent="0.35">
      <c r="A930" s="33"/>
      <c r="B930" s="33"/>
      <c r="C930" s="27"/>
      <c r="D930" s="27"/>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row>
    <row r="931" spans="1:44" ht="15.75" customHeight="1" x14ac:dyDescent="0.35">
      <c r="A931" s="33"/>
      <c r="B931" s="33"/>
      <c r="C931" s="27"/>
      <c r="D931" s="27"/>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row>
    <row r="932" spans="1:44" ht="15.75" customHeight="1" x14ac:dyDescent="0.35">
      <c r="A932" s="33"/>
      <c r="B932" s="33"/>
      <c r="C932" s="27"/>
      <c r="D932" s="27"/>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row>
    <row r="933" spans="1:44" ht="15.75" customHeight="1" x14ac:dyDescent="0.35">
      <c r="A933" s="33"/>
      <c r="B933" s="33"/>
      <c r="C933" s="27"/>
      <c r="D933" s="27"/>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row>
    <row r="934" spans="1:44" ht="15.75" customHeight="1" x14ac:dyDescent="0.35">
      <c r="A934" s="33"/>
      <c r="B934" s="33"/>
      <c r="C934" s="27"/>
      <c r="D934" s="27"/>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row>
    <row r="935" spans="1:44" ht="15.75" customHeight="1" x14ac:dyDescent="0.35">
      <c r="A935" s="33"/>
      <c r="B935" s="33"/>
      <c r="C935" s="27"/>
      <c r="D935" s="27"/>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row>
    <row r="936" spans="1:44" ht="15.75" customHeight="1" x14ac:dyDescent="0.35">
      <c r="A936" s="33"/>
      <c r="B936" s="33"/>
      <c r="C936" s="27"/>
      <c r="D936" s="27"/>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row>
    <row r="937" spans="1:44" ht="15.75" customHeight="1" x14ac:dyDescent="0.35">
      <c r="A937" s="33"/>
      <c r="B937" s="33"/>
      <c r="C937" s="27"/>
      <c r="D937" s="27"/>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row>
    <row r="938" spans="1:44" ht="15.75" customHeight="1" x14ac:dyDescent="0.35">
      <c r="A938" s="33"/>
      <c r="B938" s="33"/>
      <c r="C938" s="27"/>
      <c r="D938" s="27"/>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row>
    <row r="939" spans="1:44" ht="15.75" customHeight="1" x14ac:dyDescent="0.35">
      <c r="A939" s="33"/>
      <c r="B939" s="33"/>
      <c r="C939" s="27"/>
      <c r="D939" s="27"/>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row>
    <row r="940" spans="1:44" ht="15.75" customHeight="1" x14ac:dyDescent="0.35">
      <c r="A940" s="33"/>
      <c r="B940" s="33"/>
      <c r="C940" s="27"/>
      <c r="D940" s="27"/>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row>
    <row r="941" spans="1:44" ht="15.75" customHeight="1" x14ac:dyDescent="0.35">
      <c r="A941" s="33"/>
      <c r="B941" s="33"/>
      <c r="C941" s="27"/>
      <c r="D941" s="27"/>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row>
    <row r="942" spans="1:44" ht="15.75" customHeight="1" x14ac:dyDescent="0.35">
      <c r="A942" s="33"/>
      <c r="B942" s="33"/>
      <c r="C942" s="27"/>
      <c r="D942" s="27"/>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row>
    <row r="943" spans="1:44" ht="15.75" customHeight="1" x14ac:dyDescent="0.35">
      <c r="A943" s="33"/>
      <c r="B943" s="33"/>
      <c r="C943" s="27"/>
      <c r="D943" s="27"/>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row>
    <row r="944" spans="1:44" ht="15.75" customHeight="1" x14ac:dyDescent="0.35">
      <c r="A944" s="33"/>
      <c r="B944" s="33"/>
      <c r="C944" s="27"/>
      <c r="D944" s="27"/>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row>
    <row r="945" spans="1:44" ht="15.75" customHeight="1" x14ac:dyDescent="0.35">
      <c r="A945" s="33"/>
      <c r="B945" s="33"/>
      <c r="C945" s="27"/>
      <c r="D945" s="27"/>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row>
    <row r="946" spans="1:44" ht="15.75" customHeight="1" x14ac:dyDescent="0.35">
      <c r="A946" s="33"/>
      <c r="B946" s="33"/>
      <c r="C946" s="27"/>
      <c r="D946" s="27"/>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row>
    <row r="947" spans="1:44" ht="15.75" customHeight="1" x14ac:dyDescent="0.35">
      <c r="A947" s="33"/>
      <c r="B947" s="33"/>
      <c r="C947" s="27"/>
      <c r="D947" s="27"/>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row>
    <row r="948" spans="1:44" ht="15.75" customHeight="1" x14ac:dyDescent="0.35">
      <c r="A948" s="33"/>
      <c r="B948" s="33"/>
      <c r="C948" s="27"/>
      <c r="D948" s="27"/>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row>
    <row r="949" spans="1:44" ht="15.75" customHeight="1" x14ac:dyDescent="0.35">
      <c r="A949" s="33"/>
      <c r="B949" s="33"/>
      <c r="C949" s="27"/>
      <c r="D949" s="27"/>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row>
    <row r="950" spans="1:44" ht="15.75" customHeight="1" x14ac:dyDescent="0.35">
      <c r="A950" s="33"/>
      <c r="B950" s="33"/>
      <c r="C950" s="27"/>
      <c r="D950" s="27"/>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row>
    <row r="951" spans="1:44" ht="15.75" customHeight="1" x14ac:dyDescent="0.35">
      <c r="A951" s="33"/>
      <c r="B951" s="33"/>
      <c r="C951" s="27"/>
      <c r="D951" s="27"/>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row>
    <row r="952" spans="1:44" ht="15.75" customHeight="1" x14ac:dyDescent="0.35">
      <c r="A952" s="33"/>
      <c r="B952" s="33"/>
      <c r="C952" s="27"/>
      <c r="D952" s="27"/>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row>
    <row r="953" spans="1:44" ht="15.75" customHeight="1" x14ac:dyDescent="0.35">
      <c r="A953" s="33"/>
      <c r="B953" s="33"/>
      <c r="C953" s="27"/>
      <c r="D953" s="27"/>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row>
    <row r="954" spans="1:44" ht="15.75" customHeight="1" x14ac:dyDescent="0.35">
      <c r="A954" s="33"/>
      <c r="B954" s="33"/>
      <c r="C954" s="27"/>
      <c r="D954" s="27"/>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row>
    <row r="955" spans="1:44" ht="15.75" customHeight="1" x14ac:dyDescent="0.35">
      <c r="A955" s="33"/>
      <c r="B955" s="33"/>
      <c r="C955" s="27"/>
      <c r="D955" s="27"/>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row>
    <row r="956" spans="1:44" ht="15.75" customHeight="1" x14ac:dyDescent="0.35">
      <c r="A956" s="33"/>
      <c r="B956" s="33"/>
      <c r="C956" s="27"/>
      <c r="D956" s="27"/>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row>
    <row r="957" spans="1:44" ht="15.75" customHeight="1" x14ac:dyDescent="0.35">
      <c r="A957" s="33"/>
      <c r="B957" s="33"/>
      <c r="C957" s="27"/>
      <c r="D957" s="27"/>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row>
    <row r="958" spans="1:44" ht="15.75" customHeight="1" x14ac:dyDescent="0.35">
      <c r="A958" s="33"/>
      <c r="B958" s="33"/>
      <c r="C958" s="27"/>
      <c r="D958" s="27"/>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row>
    <row r="959" spans="1:44" ht="15.75" customHeight="1" x14ac:dyDescent="0.35">
      <c r="A959" s="33"/>
      <c r="B959" s="33"/>
      <c r="C959" s="27"/>
      <c r="D959" s="27"/>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row>
    <row r="960" spans="1:44" ht="15.75" customHeight="1" x14ac:dyDescent="0.35">
      <c r="A960" s="33"/>
      <c r="B960" s="33"/>
      <c r="C960" s="27"/>
      <c r="D960" s="27"/>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row>
    <row r="961" spans="1:44" ht="15.75" customHeight="1" x14ac:dyDescent="0.35">
      <c r="A961" s="33"/>
      <c r="B961" s="33"/>
      <c r="C961" s="27"/>
      <c r="D961" s="27"/>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row>
    <row r="962" spans="1:44" ht="15.75" customHeight="1" x14ac:dyDescent="0.35">
      <c r="A962" s="33"/>
      <c r="B962" s="33"/>
      <c r="C962" s="27"/>
      <c r="D962" s="27"/>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row>
    <row r="963" spans="1:44" ht="15.75" customHeight="1" x14ac:dyDescent="0.35">
      <c r="A963" s="33"/>
      <c r="B963" s="33"/>
      <c r="C963" s="27"/>
      <c r="D963" s="27"/>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row>
    <row r="964" spans="1:44" ht="15.75" customHeight="1" x14ac:dyDescent="0.35">
      <c r="A964" s="33"/>
      <c r="B964" s="33"/>
      <c r="C964" s="27"/>
      <c r="D964" s="27"/>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row>
    <row r="965" spans="1:44" ht="15.75" customHeight="1" x14ac:dyDescent="0.35">
      <c r="A965" s="33"/>
      <c r="B965" s="33"/>
      <c r="C965" s="27"/>
      <c r="D965" s="27"/>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row>
    <row r="966" spans="1:44" ht="15.75" customHeight="1" x14ac:dyDescent="0.35">
      <c r="A966" s="33"/>
      <c r="B966" s="33"/>
      <c r="C966" s="27"/>
      <c r="D966" s="27"/>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row>
    <row r="967" spans="1:44" ht="15.75" customHeight="1" x14ac:dyDescent="0.35">
      <c r="A967" s="33"/>
      <c r="B967" s="33"/>
      <c r="C967" s="27"/>
      <c r="D967" s="27"/>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row>
    <row r="968" spans="1:44" ht="15.75" customHeight="1" x14ac:dyDescent="0.35">
      <c r="A968" s="33"/>
      <c r="B968" s="33"/>
      <c r="C968" s="27"/>
      <c r="D968" s="27"/>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row>
    <row r="969" spans="1:44" ht="15.75" customHeight="1" x14ac:dyDescent="0.35">
      <c r="A969" s="33"/>
      <c r="B969" s="33"/>
      <c r="C969" s="27"/>
      <c r="D969" s="27"/>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row>
    <row r="970" spans="1:44" ht="15.75" customHeight="1" x14ac:dyDescent="0.35">
      <c r="A970" s="33"/>
      <c r="B970" s="33"/>
      <c r="C970" s="27"/>
      <c r="D970" s="27"/>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row>
    <row r="971" spans="1:44" ht="15.75" customHeight="1" x14ac:dyDescent="0.35">
      <c r="A971" s="33"/>
      <c r="B971" s="33"/>
      <c r="C971" s="27"/>
      <c r="D971" s="27"/>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row>
    <row r="972" spans="1:44" ht="15.75" customHeight="1" x14ac:dyDescent="0.35">
      <c r="A972" s="33"/>
      <c r="B972" s="33"/>
      <c r="C972" s="27"/>
      <c r="D972" s="27"/>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row>
    <row r="973" spans="1:44" ht="15.75" customHeight="1" x14ac:dyDescent="0.35">
      <c r="A973" s="33"/>
      <c r="B973" s="33"/>
      <c r="C973" s="27"/>
      <c r="D973" s="27"/>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c r="AP973" s="33"/>
      <c r="AQ973" s="33"/>
      <c r="AR973" s="33"/>
    </row>
    <row r="974" spans="1:44" ht="15.75" customHeight="1" x14ac:dyDescent="0.35">
      <c r="A974" s="33"/>
      <c r="B974" s="33"/>
      <c r="C974" s="27"/>
      <c r="D974" s="27"/>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row>
    <row r="975" spans="1:44" ht="15.75" customHeight="1" x14ac:dyDescent="0.35">
      <c r="A975" s="33"/>
      <c r="B975" s="33"/>
      <c r="C975" s="27"/>
      <c r="D975" s="27"/>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row>
    <row r="976" spans="1:44" ht="15.75" customHeight="1" x14ac:dyDescent="0.35">
      <c r="A976" s="33"/>
      <c r="B976" s="33"/>
      <c r="C976" s="27"/>
      <c r="D976" s="27"/>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row>
    <row r="977" spans="1:44" ht="15.75" customHeight="1" x14ac:dyDescent="0.35">
      <c r="A977" s="33"/>
      <c r="B977" s="33"/>
      <c r="C977" s="27"/>
      <c r="D977" s="27"/>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c r="AP977" s="33"/>
      <c r="AQ977" s="33"/>
      <c r="AR977" s="33"/>
    </row>
    <row r="978" spans="1:44" ht="15.75" customHeight="1" x14ac:dyDescent="0.35">
      <c r="A978" s="33"/>
      <c r="B978" s="33"/>
      <c r="C978" s="27"/>
      <c r="D978" s="27"/>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c r="AP978" s="33"/>
      <c r="AQ978" s="33"/>
      <c r="AR978" s="33"/>
    </row>
    <row r="979" spans="1:44" ht="15.75" customHeight="1" x14ac:dyDescent="0.35">
      <c r="A979" s="33"/>
      <c r="B979" s="33"/>
      <c r="C979" s="27"/>
      <c r="D979" s="27"/>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c r="AP979" s="33"/>
      <c r="AQ979" s="33"/>
      <c r="AR979" s="33"/>
    </row>
    <row r="980" spans="1:44" ht="15.75" customHeight="1" x14ac:dyDescent="0.35">
      <c r="A980" s="33"/>
      <c r="B980" s="33"/>
      <c r="C980" s="27"/>
      <c r="D980" s="27"/>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c r="AP980" s="33"/>
      <c r="AQ980" s="33"/>
      <c r="AR980" s="33"/>
    </row>
    <row r="981" spans="1:44" ht="15.75" customHeight="1" x14ac:dyDescent="0.35">
      <c r="A981" s="33"/>
      <c r="B981" s="33"/>
      <c r="C981" s="27"/>
      <c r="D981" s="27"/>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row>
    <row r="982" spans="1:44" ht="15.75" customHeight="1" x14ac:dyDescent="0.35">
      <c r="A982" s="33"/>
      <c r="B982" s="33"/>
      <c r="C982" s="27"/>
      <c r="D982" s="27"/>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c r="AP982" s="33"/>
      <c r="AQ982" s="33"/>
      <c r="AR982" s="33"/>
    </row>
    <row r="983" spans="1:44" ht="15.75" customHeight="1" x14ac:dyDescent="0.35">
      <c r="A983" s="33"/>
      <c r="B983" s="33"/>
      <c r="C983" s="27"/>
      <c r="D983" s="27"/>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c r="AP983" s="33"/>
      <c r="AQ983" s="33"/>
      <c r="AR983" s="33"/>
    </row>
    <row r="984" spans="1:44" ht="15.75" customHeight="1" x14ac:dyDescent="0.35">
      <c r="A984" s="33"/>
      <c r="B984" s="33"/>
      <c r="C984" s="27"/>
      <c r="D984" s="27"/>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row>
    <row r="985" spans="1:44" ht="15.75" customHeight="1" x14ac:dyDescent="0.35">
      <c r="A985" s="33"/>
      <c r="B985" s="33"/>
      <c r="C985" s="27"/>
      <c r="D985" s="27"/>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33"/>
      <c r="AO985" s="33"/>
      <c r="AP985" s="33"/>
      <c r="AQ985" s="33"/>
      <c r="AR985" s="33"/>
    </row>
    <row r="986" spans="1:44" ht="15.75" customHeight="1" x14ac:dyDescent="0.35">
      <c r="A986" s="33"/>
      <c r="B986" s="33"/>
      <c r="C986" s="27"/>
      <c r="D986" s="27"/>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row>
    <row r="987" spans="1:44" ht="15.75" customHeight="1" x14ac:dyDescent="0.35">
      <c r="A987" s="33"/>
      <c r="B987" s="33"/>
      <c r="C987" s="27"/>
      <c r="D987" s="27"/>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c r="AP987" s="33"/>
      <c r="AQ987" s="33"/>
      <c r="AR987" s="33"/>
    </row>
    <row r="988" spans="1:44" ht="15.75" customHeight="1" x14ac:dyDescent="0.35">
      <c r="A988" s="33"/>
      <c r="B988" s="33"/>
      <c r="C988" s="27"/>
      <c r="D988" s="27"/>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c r="AP988" s="33"/>
      <c r="AQ988" s="33"/>
      <c r="AR988" s="33"/>
    </row>
    <row r="989" spans="1:44" ht="15.75" customHeight="1" x14ac:dyDescent="0.35">
      <c r="A989" s="33"/>
      <c r="B989" s="33"/>
      <c r="C989" s="27"/>
      <c r="D989" s="27"/>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c r="AP989" s="33"/>
      <c r="AQ989" s="33"/>
      <c r="AR989" s="33"/>
    </row>
    <row r="990" spans="1:44" ht="15.75" customHeight="1" x14ac:dyDescent="0.35">
      <c r="A990" s="33"/>
      <c r="B990" s="33"/>
      <c r="C990" s="27"/>
      <c r="D990" s="27"/>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c r="AN990" s="33"/>
      <c r="AO990" s="33"/>
      <c r="AP990" s="33"/>
      <c r="AQ990" s="33"/>
      <c r="AR990" s="33"/>
    </row>
    <row r="991" spans="1:44" ht="15.75" customHeight="1" x14ac:dyDescent="0.35">
      <c r="A991" s="33"/>
      <c r="B991" s="33"/>
      <c r="C991" s="27"/>
      <c r="D991" s="27"/>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c r="AN991" s="33"/>
      <c r="AO991" s="33"/>
      <c r="AP991" s="33"/>
      <c r="AQ991" s="33"/>
      <c r="AR991" s="33"/>
    </row>
    <row r="992" spans="1:44" ht="15.75" customHeight="1" x14ac:dyDescent="0.35">
      <c r="A992" s="33"/>
      <c r="B992" s="33"/>
      <c r="C992" s="27"/>
      <c r="D992" s="27"/>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c r="AP992" s="33"/>
      <c r="AQ992" s="33"/>
      <c r="AR992" s="33"/>
    </row>
    <row r="993" spans="1:44" ht="15.75" customHeight="1" x14ac:dyDescent="0.35">
      <c r="A993" s="33"/>
      <c r="B993" s="33"/>
      <c r="C993" s="27"/>
      <c r="D993" s="27"/>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row>
    <row r="994" spans="1:44" ht="15.75" customHeight="1" x14ac:dyDescent="0.35">
      <c r="A994" s="33"/>
      <c r="B994" s="33"/>
      <c r="C994" s="27"/>
      <c r="D994" s="27"/>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c r="AP994" s="33"/>
      <c r="AQ994" s="33"/>
      <c r="AR994" s="33"/>
    </row>
    <row r="995" spans="1:44" ht="15.75" customHeight="1" x14ac:dyDescent="0.35">
      <c r="A995" s="33"/>
      <c r="B995" s="33"/>
      <c r="C995" s="27"/>
      <c r="D995" s="27"/>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c r="AP995" s="33"/>
      <c r="AQ995" s="33"/>
      <c r="AR995" s="33"/>
    </row>
    <row r="996" spans="1:44" ht="15.75" customHeight="1" x14ac:dyDescent="0.35">
      <c r="A996" s="33"/>
      <c r="B996" s="33"/>
      <c r="C996" s="27"/>
      <c r="D996" s="27"/>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row>
    <row r="997" spans="1:44" ht="15.75" customHeight="1" x14ac:dyDescent="0.35">
      <c r="A997" s="33"/>
      <c r="B997" s="33"/>
      <c r="C997" s="27"/>
      <c r="D997" s="27"/>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c r="AP997" s="33"/>
      <c r="AQ997" s="33"/>
      <c r="AR997" s="33"/>
    </row>
    <row r="998" spans="1:44" ht="15.75" customHeight="1" x14ac:dyDescent="0.35">
      <c r="A998" s="33"/>
      <c r="B998" s="33"/>
      <c r="C998" s="27"/>
      <c r="D998" s="27"/>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row>
    <row r="999" spans="1:44" ht="15.75" customHeight="1" x14ac:dyDescent="0.35">
      <c r="A999" s="33"/>
      <c r="B999" s="33"/>
      <c r="C999" s="27"/>
      <c r="D999" s="27"/>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c r="AP999" s="33"/>
      <c r="AQ999" s="33"/>
      <c r="AR999" s="33"/>
    </row>
    <row r="1000" spans="1:44" ht="15.75" customHeight="1" x14ac:dyDescent="0.35">
      <c r="A1000" s="33"/>
      <c r="B1000" s="33"/>
      <c r="C1000" s="27"/>
      <c r="D1000" s="27"/>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c r="AP1000" s="33"/>
      <c r="AQ1000" s="33"/>
      <c r="AR1000" s="33"/>
    </row>
    <row r="1001" spans="1:44" ht="15.75" customHeight="1" x14ac:dyDescent="0.35">
      <c r="A1001" s="33"/>
      <c r="B1001" s="33"/>
      <c r="C1001" s="27"/>
      <c r="D1001" s="27"/>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c r="AA1001" s="33"/>
      <c r="AB1001" s="33"/>
      <c r="AC1001" s="33"/>
      <c r="AD1001" s="33"/>
      <c r="AE1001" s="33"/>
      <c r="AF1001" s="33"/>
      <c r="AG1001" s="33"/>
      <c r="AH1001" s="33"/>
      <c r="AI1001" s="33"/>
      <c r="AJ1001" s="33"/>
      <c r="AK1001" s="33"/>
      <c r="AL1001" s="33"/>
      <c r="AM1001" s="33"/>
      <c r="AN1001" s="33"/>
      <c r="AO1001" s="33"/>
      <c r="AP1001" s="33"/>
      <c r="AQ1001" s="33"/>
      <c r="AR1001" s="33"/>
    </row>
  </sheetData>
  <mergeCells count="43">
    <mergeCell ref="B1:F2"/>
    <mergeCell ref="G1:I2"/>
    <mergeCell ref="C22:D22"/>
    <mergeCell ref="C31:D31"/>
    <mergeCell ref="C32:D32"/>
    <mergeCell ref="C23:D23"/>
    <mergeCell ref="C24:D24"/>
    <mergeCell ref="C25:D25"/>
    <mergeCell ref="C27:D27"/>
    <mergeCell ref="C28:D28"/>
    <mergeCell ref="C29:D29"/>
    <mergeCell ref="C30:D30"/>
    <mergeCell ref="C17:D17"/>
    <mergeCell ref="C18:D18"/>
    <mergeCell ref="C19:D19"/>
    <mergeCell ref="C20:D20"/>
    <mergeCell ref="C21:D21"/>
    <mergeCell ref="C12:D12"/>
    <mergeCell ref="C13:D13"/>
    <mergeCell ref="C14:D14"/>
    <mergeCell ref="C15:D15"/>
    <mergeCell ref="C16:D16"/>
    <mergeCell ref="N7:O7"/>
    <mergeCell ref="P7:Q7"/>
    <mergeCell ref="C9:D9"/>
    <mergeCell ref="C10:D10"/>
    <mergeCell ref="C11:D11"/>
    <mergeCell ref="D4:H4"/>
    <mergeCell ref="E7:F7"/>
    <mergeCell ref="G7:H7"/>
    <mergeCell ref="I7:J7"/>
    <mergeCell ref="K7:M7"/>
    <mergeCell ref="AH7:AI7"/>
    <mergeCell ref="AJ7:AK7"/>
    <mergeCell ref="AL7:AN7"/>
    <mergeCell ref="AO7:AQ7"/>
    <mergeCell ref="R7:S7"/>
    <mergeCell ref="T7:V7"/>
    <mergeCell ref="W7:X7"/>
    <mergeCell ref="Y7:Z7"/>
    <mergeCell ref="AA7:AB7"/>
    <mergeCell ref="AC7:AE7"/>
    <mergeCell ref="AF7:AG7"/>
  </mergeCells>
  <conditionalFormatting sqref="M10:M24 V10:V24 AE10:AE24 AN10:AN24 AQ10:AQ24">
    <cfRule type="cellIs" dxfId="6" priority="1" operator="lessThan">
      <formula>0</formula>
    </cfRule>
  </conditionalFormatting>
  <hyperlinks>
    <hyperlink ref="G1" r:id="rId1" display="https://www.hubspot.com/products/crm/insights?utm_source=offers&amp;utm_medium=offers&amp;utm_campaign=seondary-conversion_marketing-budget_template" xr:uid="{D239B10D-A4A5-454A-B52E-20A7A1D01A96}"/>
  </hyperlinks>
  <pageMargins left="0.7" right="0.7" top="0.75" bottom="0.7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001"/>
  <sheetViews>
    <sheetView showGridLines="0" workbookViewId="0">
      <selection activeCell="G1" sqref="G1:I2"/>
    </sheetView>
  </sheetViews>
  <sheetFormatPr defaultColWidth="14.453125" defaultRowHeight="15" customHeight="1" x14ac:dyDescent="0.35"/>
  <cols>
    <col min="1" max="2" width="3.54296875" customWidth="1"/>
    <col min="3" max="3" width="30.26953125" customWidth="1"/>
    <col min="4" max="4" width="16.26953125" customWidth="1"/>
    <col min="5" max="43" width="12.54296875" customWidth="1"/>
    <col min="44" max="44" width="3.54296875" customWidth="1"/>
  </cols>
  <sheetData>
    <row r="1" spans="1:44" ht="19.5" customHeight="1" x14ac:dyDescent="0.35">
      <c r="B1" s="331" t="s">
        <v>188</v>
      </c>
      <c r="C1" s="331"/>
      <c r="D1" s="331"/>
      <c r="E1" s="331"/>
      <c r="F1" s="331"/>
      <c r="G1" s="333" t="s">
        <v>5</v>
      </c>
      <c r="H1" s="333"/>
      <c r="I1" s="333"/>
    </row>
    <row r="2" spans="1:44" ht="20.5" thickBot="1" x14ac:dyDescent="0.75">
      <c r="A2" s="33"/>
      <c r="B2" s="332"/>
      <c r="C2" s="332"/>
      <c r="D2" s="332"/>
      <c r="E2" s="332"/>
      <c r="F2" s="332"/>
      <c r="G2" s="334"/>
      <c r="H2" s="334"/>
      <c r="I2" s="334"/>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ht="20" x14ac:dyDescent="0.7">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x14ac:dyDescent="0.7">
      <c r="A4" s="33"/>
      <c r="B4" s="34"/>
      <c r="C4" s="87"/>
      <c r="D4" s="266" t="s">
        <v>58</v>
      </c>
      <c r="E4" s="253"/>
      <c r="F4" s="253"/>
      <c r="G4" s="253"/>
      <c r="H4" s="253"/>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x14ac:dyDescent="0.7">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x14ac:dyDescent="0.7">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ht="20" x14ac:dyDescent="0.7">
      <c r="A7" s="20"/>
      <c r="B7" s="26"/>
      <c r="C7" s="32"/>
      <c r="D7" s="32"/>
      <c r="E7" s="267" t="s">
        <v>7</v>
      </c>
      <c r="F7" s="270"/>
      <c r="G7" s="267" t="s">
        <v>8</v>
      </c>
      <c r="H7" s="270"/>
      <c r="I7" s="267" t="s">
        <v>9</v>
      </c>
      <c r="J7" s="270"/>
      <c r="K7" s="271" t="s">
        <v>10</v>
      </c>
      <c r="L7" s="272"/>
      <c r="M7" s="270"/>
      <c r="N7" s="267" t="s">
        <v>11</v>
      </c>
      <c r="O7" s="270"/>
      <c r="P7" s="267" t="s">
        <v>12</v>
      </c>
      <c r="Q7" s="270"/>
      <c r="R7" s="267" t="s">
        <v>13</v>
      </c>
      <c r="S7" s="270"/>
      <c r="T7" s="271" t="s">
        <v>14</v>
      </c>
      <c r="U7" s="272"/>
      <c r="V7" s="270"/>
      <c r="W7" s="267" t="s">
        <v>15</v>
      </c>
      <c r="X7" s="270"/>
      <c r="Y7" s="267" t="s">
        <v>16</v>
      </c>
      <c r="Z7" s="270"/>
      <c r="AA7" s="267" t="s">
        <v>17</v>
      </c>
      <c r="AB7" s="270"/>
      <c r="AC7" s="271" t="s">
        <v>18</v>
      </c>
      <c r="AD7" s="272"/>
      <c r="AE7" s="270"/>
      <c r="AF7" s="267" t="s">
        <v>19</v>
      </c>
      <c r="AG7" s="270"/>
      <c r="AH7" s="267" t="s">
        <v>20</v>
      </c>
      <c r="AI7" s="270"/>
      <c r="AJ7" s="267" t="s">
        <v>21</v>
      </c>
      <c r="AK7" s="270"/>
      <c r="AL7" s="271" t="s">
        <v>22</v>
      </c>
      <c r="AM7" s="272"/>
      <c r="AN7" s="270"/>
      <c r="AO7" s="271" t="s">
        <v>23</v>
      </c>
      <c r="AP7" s="272"/>
      <c r="AQ7" s="273"/>
      <c r="AR7" s="30"/>
    </row>
    <row r="8" spans="1:44" ht="30" customHeight="1" x14ac:dyDescent="0.7">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30"/>
    </row>
    <row r="9" spans="1:44" ht="20" x14ac:dyDescent="0.7">
      <c r="A9" s="20"/>
      <c r="B9" s="26"/>
      <c r="C9" s="292" t="s">
        <v>59</v>
      </c>
      <c r="D9" s="277"/>
      <c r="E9" s="150"/>
      <c r="F9" s="151"/>
      <c r="G9" s="150"/>
      <c r="H9" s="151"/>
      <c r="I9" s="150"/>
      <c r="J9" s="151"/>
      <c r="K9" s="152"/>
      <c r="L9" s="153"/>
      <c r="M9" s="154"/>
      <c r="N9" s="150"/>
      <c r="O9" s="151"/>
      <c r="P9" s="150"/>
      <c r="Q9" s="151"/>
      <c r="R9" s="150"/>
      <c r="S9" s="151"/>
      <c r="T9" s="150"/>
      <c r="U9" s="155"/>
      <c r="V9" s="156"/>
      <c r="W9" s="150"/>
      <c r="X9" s="151"/>
      <c r="Y9" s="150"/>
      <c r="Z9" s="151"/>
      <c r="AA9" s="150"/>
      <c r="AB9" s="151"/>
      <c r="AC9" s="150"/>
      <c r="AD9" s="155"/>
      <c r="AE9" s="151"/>
      <c r="AF9" s="157"/>
      <c r="AG9" s="158"/>
      <c r="AH9" s="157"/>
      <c r="AI9" s="158"/>
      <c r="AJ9" s="157"/>
      <c r="AK9" s="158"/>
      <c r="AL9" s="157"/>
      <c r="AM9" s="159"/>
      <c r="AN9" s="156"/>
      <c r="AO9" s="150"/>
      <c r="AP9" s="160"/>
      <c r="AQ9" s="160"/>
      <c r="AR9" s="30"/>
    </row>
    <row r="10" spans="1:44" ht="20" x14ac:dyDescent="0.7">
      <c r="A10" s="20"/>
      <c r="B10" s="26"/>
      <c r="C10" s="293" t="s">
        <v>60</v>
      </c>
      <c r="D10" s="253"/>
      <c r="E10" s="161">
        <v>100</v>
      </c>
      <c r="F10" s="162">
        <v>100</v>
      </c>
      <c r="G10" s="161">
        <v>100</v>
      </c>
      <c r="H10" s="162">
        <v>100</v>
      </c>
      <c r="I10" s="161">
        <v>100</v>
      </c>
      <c r="J10" s="162">
        <v>100</v>
      </c>
      <c r="K10" s="161">
        <f t="shared" ref="K10:L10" si="0">SUM(E10+G10+I10)</f>
        <v>300</v>
      </c>
      <c r="L10" s="163">
        <f t="shared" si="0"/>
        <v>300</v>
      </c>
      <c r="M10" s="48">
        <f t="shared" ref="M10:M14" si="1">K10-L10</f>
        <v>0</v>
      </c>
      <c r="N10" s="161"/>
      <c r="O10" s="162"/>
      <c r="P10" s="161"/>
      <c r="Q10" s="162"/>
      <c r="R10" s="161"/>
      <c r="S10" s="162"/>
      <c r="T10" s="161">
        <f t="shared" ref="T10:U10" si="2">SUM(N10+P10+R10)</f>
        <v>0</v>
      </c>
      <c r="U10" s="163">
        <f t="shared" si="2"/>
        <v>0</v>
      </c>
      <c r="V10" s="48">
        <f t="shared" ref="V10:V14" si="3">T10-U10</f>
        <v>0</v>
      </c>
      <c r="W10" s="161"/>
      <c r="X10" s="162"/>
      <c r="Y10" s="161"/>
      <c r="Z10" s="162"/>
      <c r="AA10" s="161"/>
      <c r="AB10" s="162"/>
      <c r="AC10" s="161">
        <f t="shared" ref="AC10:AD10" si="4">SUM(W10+Y10+AA10)</f>
        <v>0</v>
      </c>
      <c r="AD10" s="163">
        <f t="shared" si="4"/>
        <v>0</v>
      </c>
      <c r="AE10" s="48">
        <f t="shared" ref="AE10:AE14" si="5">AC10-AD10</f>
        <v>0</v>
      </c>
      <c r="AF10" s="161"/>
      <c r="AG10" s="162"/>
      <c r="AH10" s="161"/>
      <c r="AI10" s="162"/>
      <c r="AJ10" s="161"/>
      <c r="AK10" s="162"/>
      <c r="AL10" s="161">
        <f t="shared" ref="AL10:AM10" si="6">SUM(AF10+AH10+AJ10)</f>
        <v>0</v>
      </c>
      <c r="AM10" s="163">
        <f t="shared" si="6"/>
        <v>0</v>
      </c>
      <c r="AN10" s="48">
        <f t="shared" ref="AN10:AN14" si="7">AL10-AM10</f>
        <v>0</v>
      </c>
      <c r="AO10" s="161">
        <f t="shared" ref="AO10:AP10" si="8">SUM(K10+T10+AC10+AL10)</f>
        <v>300</v>
      </c>
      <c r="AP10" s="163">
        <f t="shared" si="8"/>
        <v>300</v>
      </c>
      <c r="AQ10" s="49">
        <f t="shared" ref="AQ10:AQ14" si="9">AO10-AP10</f>
        <v>0</v>
      </c>
      <c r="AR10" s="30"/>
    </row>
    <row r="11" spans="1:44" ht="20" x14ac:dyDescent="0.7">
      <c r="A11" s="20"/>
      <c r="B11" s="26"/>
      <c r="C11" s="293" t="s">
        <v>61</v>
      </c>
      <c r="D11" s="253"/>
      <c r="E11" s="161">
        <v>100</v>
      </c>
      <c r="F11" s="162">
        <v>100</v>
      </c>
      <c r="G11" s="161">
        <v>100</v>
      </c>
      <c r="H11" s="162">
        <v>100</v>
      </c>
      <c r="I11" s="161">
        <v>100</v>
      </c>
      <c r="J11" s="162">
        <v>100</v>
      </c>
      <c r="K11" s="161">
        <f t="shared" ref="K11:L11" si="10">SUM(E11+G11+I11)</f>
        <v>300</v>
      </c>
      <c r="L11" s="163">
        <f t="shared" si="10"/>
        <v>300</v>
      </c>
      <c r="M11" s="48">
        <f t="shared" si="1"/>
        <v>0</v>
      </c>
      <c r="N11" s="161"/>
      <c r="O11" s="162"/>
      <c r="P11" s="161"/>
      <c r="Q11" s="162"/>
      <c r="R11" s="161"/>
      <c r="S11" s="162"/>
      <c r="T11" s="161">
        <f t="shared" ref="T11:U11" si="11">SUM(N11+P11+R11)</f>
        <v>0</v>
      </c>
      <c r="U11" s="163">
        <f t="shared" si="11"/>
        <v>0</v>
      </c>
      <c r="V11" s="48">
        <f t="shared" si="3"/>
        <v>0</v>
      </c>
      <c r="W11" s="161"/>
      <c r="X11" s="162"/>
      <c r="Y11" s="161"/>
      <c r="Z11" s="162"/>
      <c r="AA11" s="161"/>
      <c r="AB11" s="162"/>
      <c r="AC11" s="161">
        <f t="shared" ref="AC11:AD11" si="12">SUM(W11+Y11+AA11)</f>
        <v>0</v>
      </c>
      <c r="AD11" s="163">
        <f t="shared" si="12"/>
        <v>0</v>
      </c>
      <c r="AE11" s="48">
        <f t="shared" si="5"/>
        <v>0</v>
      </c>
      <c r="AF11" s="161"/>
      <c r="AG11" s="162"/>
      <c r="AH11" s="161"/>
      <c r="AI11" s="162"/>
      <c r="AJ11" s="161"/>
      <c r="AK11" s="162"/>
      <c r="AL11" s="161">
        <f t="shared" ref="AL11:AM11" si="13">SUM(AF11+AH11+AJ11)</f>
        <v>0</v>
      </c>
      <c r="AM11" s="163">
        <f t="shared" si="13"/>
        <v>0</v>
      </c>
      <c r="AN11" s="48">
        <f t="shared" si="7"/>
        <v>0</v>
      </c>
      <c r="AO11" s="161">
        <f t="shared" ref="AO11:AP11" si="14">SUM(K11+T11+AC11+AL11)</f>
        <v>300</v>
      </c>
      <c r="AP11" s="163">
        <f t="shared" si="14"/>
        <v>300</v>
      </c>
      <c r="AQ11" s="49">
        <f t="shared" si="9"/>
        <v>0</v>
      </c>
      <c r="AR11" s="30"/>
    </row>
    <row r="12" spans="1:44" ht="20" x14ac:dyDescent="0.7">
      <c r="A12" s="20"/>
      <c r="B12" s="26"/>
      <c r="C12" s="293" t="s">
        <v>62</v>
      </c>
      <c r="D12" s="253"/>
      <c r="E12" s="161">
        <v>100</v>
      </c>
      <c r="F12" s="162">
        <v>100</v>
      </c>
      <c r="G12" s="161">
        <v>100</v>
      </c>
      <c r="H12" s="162">
        <v>100</v>
      </c>
      <c r="I12" s="161">
        <v>100</v>
      </c>
      <c r="J12" s="162">
        <v>100</v>
      </c>
      <c r="K12" s="161">
        <f t="shared" ref="K12:L12" si="15">SUM(E12+G12+I12)</f>
        <v>300</v>
      </c>
      <c r="L12" s="163">
        <f t="shared" si="15"/>
        <v>300</v>
      </c>
      <c r="M12" s="48">
        <f t="shared" si="1"/>
        <v>0</v>
      </c>
      <c r="N12" s="161"/>
      <c r="O12" s="162"/>
      <c r="P12" s="161"/>
      <c r="Q12" s="162"/>
      <c r="R12" s="161"/>
      <c r="S12" s="162"/>
      <c r="T12" s="161">
        <f t="shared" ref="T12:U12" si="16">SUM(N12+P12+R12)</f>
        <v>0</v>
      </c>
      <c r="U12" s="163">
        <f t="shared" si="16"/>
        <v>0</v>
      </c>
      <c r="V12" s="48">
        <f t="shared" si="3"/>
        <v>0</v>
      </c>
      <c r="W12" s="161"/>
      <c r="X12" s="162"/>
      <c r="Y12" s="161"/>
      <c r="Z12" s="162"/>
      <c r="AA12" s="161"/>
      <c r="AB12" s="162"/>
      <c r="AC12" s="161">
        <f t="shared" ref="AC12:AD12" si="17">SUM(W12+Y12+AA12)</f>
        <v>0</v>
      </c>
      <c r="AD12" s="163">
        <f t="shared" si="17"/>
        <v>0</v>
      </c>
      <c r="AE12" s="48">
        <f t="shared" si="5"/>
        <v>0</v>
      </c>
      <c r="AF12" s="161"/>
      <c r="AG12" s="162"/>
      <c r="AH12" s="161"/>
      <c r="AI12" s="162"/>
      <c r="AJ12" s="161"/>
      <c r="AK12" s="162"/>
      <c r="AL12" s="161">
        <f t="shared" ref="AL12:AM12" si="18">SUM(AF12+AH12+AJ12)</f>
        <v>0</v>
      </c>
      <c r="AM12" s="163">
        <f t="shared" si="18"/>
        <v>0</v>
      </c>
      <c r="AN12" s="48">
        <f t="shared" si="7"/>
        <v>0</v>
      </c>
      <c r="AO12" s="161">
        <f t="shared" ref="AO12:AP12" si="19">SUM(K12+T12+AC12+AL12)</f>
        <v>300</v>
      </c>
      <c r="AP12" s="163">
        <f t="shared" si="19"/>
        <v>300</v>
      </c>
      <c r="AQ12" s="49">
        <f t="shared" si="9"/>
        <v>0</v>
      </c>
      <c r="AR12" s="30"/>
    </row>
    <row r="13" spans="1:44" ht="20" x14ac:dyDescent="0.7">
      <c r="A13" s="20"/>
      <c r="B13" s="26"/>
      <c r="C13" s="293" t="s">
        <v>63</v>
      </c>
      <c r="D13" s="253"/>
      <c r="E13" s="161">
        <v>100</v>
      </c>
      <c r="F13" s="162">
        <v>100</v>
      </c>
      <c r="G13" s="161">
        <v>100</v>
      </c>
      <c r="H13" s="162">
        <v>100</v>
      </c>
      <c r="I13" s="161">
        <v>100</v>
      </c>
      <c r="J13" s="162">
        <v>100</v>
      </c>
      <c r="K13" s="161">
        <f t="shared" ref="K13:L13" si="20">SUM(E13+G13+I13)</f>
        <v>300</v>
      </c>
      <c r="L13" s="163">
        <f t="shared" si="20"/>
        <v>300</v>
      </c>
      <c r="M13" s="48">
        <f t="shared" si="1"/>
        <v>0</v>
      </c>
      <c r="N13" s="161"/>
      <c r="O13" s="162"/>
      <c r="P13" s="161"/>
      <c r="Q13" s="162"/>
      <c r="R13" s="161"/>
      <c r="S13" s="162"/>
      <c r="T13" s="161">
        <f t="shared" ref="T13:U13" si="21">SUM(N13+P13+R13)</f>
        <v>0</v>
      </c>
      <c r="U13" s="163">
        <f t="shared" si="21"/>
        <v>0</v>
      </c>
      <c r="V13" s="48">
        <f t="shared" si="3"/>
        <v>0</v>
      </c>
      <c r="W13" s="161"/>
      <c r="X13" s="162"/>
      <c r="Y13" s="161"/>
      <c r="Z13" s="162"/>
      <c r="AA13" s="161"/>
      <c r="AB13" s="162"/>
      <c r="AC13" s="161">
        <f t="shared" ref="AC13:AD13" si="22">SUM(W13+Y13+AA13)</f>
        <v>0</v>
      </c>
      <c r="AD13" s="163">
        <f t="shared" si="22"/>
        <v>0</v>
      </c>
      <c r="AE13" s="48">
        <f t="shared" si="5"/>
        <v>0</v>
      </c>
      <c r="AF13" s="161"/>
      <c r="AG13" s="162"/>
      <c r="AH13" s="161"/>
      <c r="AI13" s="162"/>
      <c r="AJ13" s="161"/>
      <c r="AK13" s="162"/>
      <c r="AL13" s="161">
        <f t="shared" ref="AL13:AM13" si="23">SUM(AF13+AH13+AJ13)</f>
        <v>0</v>
      </c>
      <c r="AM13" s="163">
        <f t="shared" si="23"/>
        <v>0</v>
      </c>
      <c r="AN13" s="48">
        <f t="shared" si="7"/>
        <v>0</v>
      </c>
      <c r="AO13" s="161">
        <f t="shared" ref="AO13:AP13" si="24">SUM(K13+T13+AC13+AL13)</f>
        <v>300</v>
      </c>
      <c r="AP13" s="163">
        <f t="shared" si="24"/>
        <v>300</v>
      </c>
      <c r="AQ13" s="49">
        <f t="shared" si="9"/>
        <v>0</v>
      </c>
      <c r="AR13" s="30"/>
    </row>
    <row r="14" spans="1:44" ht="20" x14ac:dyDescent="0.7">
      <c r="A14" s="20"/>
      <c r="B14" s="26"/>
      <c r="C14" s="293" t="s">
        <v>64</v>
      </c>
      <c r="D14" s="253"/>
      <c r="E14" s="161">
        <v>100</v>
      </c>
      <c r="F14" s="162">
        <v>100</v>
      </c>
      <c r="G14" s="161">
        <v>100</v>
      </c>
      <c r="H14" s="162">
        <v>100</v>
      </c>
      <c r="I14" s="161">
        <v>100</v>
      </c>
      <c r="J14" s="162">
        <v>100</v>
      </c>
      <c r="K14" s="161">
        <f t="shared" ref="K14:L14" si="25">SUM(E14+G14+I14)</f>
        <v>300</v>
      </c>
      <c r="L14" s="163">
        <f t="shared" si="25"/>
        <v>300</v>
      </c>
      <c r="M14" s="48">
        <f t="shared" si="1"/>
        <v>0</v>
      </c>
      <c r="N14" s="161"/>
      <c r="O14" s="162"/>
      <c r="P14" s="161"/>
      <c r="Q14" s="162"/>
      <c r="R14" s="161"/>
      <c r="S14" s="162"/>
      <c r="T14" s="161">
        <f t="shared" ref="T14:U14" si="26">SUM(N14+P14+R14)</f>
        <v>0</v>
      </c>
      <c r="U14" s="163">
        <f t="shared" si="26"/>
        <v>0</v>
      </c>
      <c r="V14" s="48">
        <f t="shared" si="3"/>
        <v>0</v>
      </c>
      <c r="W14" s="161"/>
      <c r="X14" s="162"/>
      <c r="Y14" s="161"/>
      <c r="Z14" s="162"/>
      <c r="AA14" s="161"/>
      <c r="AB14" s="162"/>
      <c r="AC14" s="161">
        <f t="shared" ref="AC14:AD14" si="27">SUM(W14+Y14+AA14)</f>
        <v>0</v>
      </c>
      <c r="AD14" s="163">
        <f t="shared" si="27"/>
        <v>0</v>
      </c>
      <c r="AE14" s="48">
        <f t="shared" si="5"/>
        <v>0</v>
      </c>
      <c r="AF14" s="161"/>
      <c r="AG14" s="162"/>
      <c r="AH14" s="161"/>
      <c r="AI14" s="162"/>
      <c r="AJ14" s="161"/>
      <c r="AK14" s="162"/>
      <c r="AL14" s="161">
        <f t="shared" ref="AL14:AM14" si="28">SUM(AF14+AH14+AJ14)</f>
        <v>0</v>
      </c>
      <c r="AM14" s="163">
        <f t="shared" si="28"/>
        <v>0</v>
      </c>
      <c r="AN14" s="48">
        <f t="shared" si="7"/>
        <v>0</v>
      </c>
      <c r="AO14" s="161">
        <f t="shared" ref="AO14:AP14" si="29">SUM(K14+T14+AC14+AL14)</f>
        <v>300</v>
      </c>
      <c r="AP14" s="163">
        <f t="shared" si="29"/>
        <v>300</v>
      </c>
      <c r="AQ14" s="49">
        <f t="shared" si="9"/>
        <v>0</v>
      </c>
      <c r="AR14" s="30"/>
    </row>
    <row r="15" spans="1:44" ht="20" x14ac:dyDescent="0.7">
      <c r="A15" s="20"/>
      <c r="B15" s="26"/>
      <c r="C15" s="294" t="s">
        <v>65</v>
      </c>
      <c r="D15" s="280"/>
      <c r="E15" s="164"/>
      <c r="F15" s="165"/>
      <c r="G15" s="164"/>
      <c r="H15" s="165"/>
      <c r="I15" s="164"/>
      <c r="J15" s="165"/>
      <c r="K15" s="164"/>
      <c r="L15" s="166"/>
      <c r="M15" s="167"/>
      <c r="N15" s="164"/>
      <c r="O15" s="165"/>
      <c r="P15" s="164"/>
      <c r="Q15" s="165"/>
      <c r="R15" s="164"/>
      <c r="S15" s="165"/>
      <c r="T15" s="164"/>
      <c r="U15" s="166"/>
      <c r="V15" s="167"/>
      <c r="W15" s="164"/>
      <c r="X15" s="165"/>
      <c r="Y15" s="164"/>
      <c r="Z15" s="165"/>
      <c r="AA15" s="164"/>
      <c r="AB15" s="165"/>
      <c r="AC15" s="164"/>
      <c r="AD15" s="166"/>
      <c r="AE15" s="167"/>
      <c r="AF15" s="164"/>
      <c r="AG15" s="165"/>
      <c r="AH15" s="164"/>
      <c r="AI15" s="165"/>
      <c r="AJ15" s="164"/>
      <c r="AK15" s="165"/>
      <c r="AL15" s="164"/>
      <c r="AM15" s="166"/>
      <c r="AN15" s="167"/>
      <c r="AO15" s="164"/>
      <c r="AP15" s="166"/>
      <c r="AQ15" s="168"/>
      <c r="AR15" s="30"/>
    </row>
    <row r="16" spans="1:44" ht="20" x14ac:dyDescent="0.7">
      <c r="A16" s="20"/>
      <c r="B16" s="26"/>
      <c r="C16" s="293" t="s">
        <v>66</v>
      </c>
      <c r="D16" s="253"/>
      <c r="E16" s="161">
        <v>100</v>
      </c>
      <c r="F16" s="162">
        <v>100</v>
      </c>
      <c r="G16" s="161">
        <v>100</v>
      </c>
      <c r="H16" s="162">
        <v>100</v>
      </c>
      <c r="I16" s="161">
        <v>100</v>
      </c>
      <c r="J16" s="162">
        <v>100</v>
      </c>
      <c r="K16" s="161">
        <f t="shared" ref="K16:L16" si="30">SUM(E16+G16+I16)</f>
        <v>300</v>
      </c>
      <c r="L16" s="163">
        <f t="shared" si="30"/>
        <v>300</v>
      </c>
      <c r="M16" s="48">
        <f t="shared" ref="M16:M18" si="31">K16-L16</f>
        <v>0</v>
      </c>
      <c r="N16" s="161"/>
      <c r="O16" s="162"/>
      <c r="P16" s="161"/>
      <c r="Q16" s="162"/>
      <c r="R16" s="161"/>
      <c r="S16" s="162"/>
      <c r="T16" s="161">
        <f t="shared" ref="T16:U16" si="32">SUM(N16+P16+R16)</f>
        <v>0</v>
      </c>
      <c r="U16" s="163">
        <f t="shared" si="32"/>
        <v>0</v>
      </c>
      <c r="V16" s="48">
        <f t="shared" ref="V16:V18" si="33">T16-U16</f>
        <v>0</v>
      </c>
      <c r="W16" s="161"/>
      <c r="X16" s="162"/>
      <c r="Y16" s="161"/>
      <c r="Z16" s="162"/>
      <c r="AA16" s="161"/>
      <c r="AB16" s="162"/>
      <c r="AC16" s="161">
        <f t="shared" ref="AC16:AD16" si="34">SUM(W16+Y16+AA16)</f>
        <v>0</v>
      </c>
      <c r="AD16" s="163">
        <f t="shared" si="34"/>
        <v>0</v>
      </c>
      <c r="AE16" s="48">
        <f t="shared" ref="AE16:AE18" si="35">AC16-AD16</f>
        <v>0</v>
      </c>
      <c r="AF16" s="161"/>
      <c r="AG16" s="162"/>
      <c r="AH16" s="161"/>
      <c r="AI16" s="162"/>
      <c r="AJ16" s="161"/>
      <c r="AK16" s="162"/>
      <c r="AL16" s="161">
        <f t="shared" ref="AL16:AM16" si="36">SUM(AF16+AH16+AJ16)</f>
        <v>0</v>
      </c>
      <c r="AM16" s="163">
        <f t="shared" si="36"/>
        <v>0</v>
      </c>
      <c r="AN16" s="48">
        <f t="shared" ref="AN16:AN18" si="37">AL16-AM16</f>
        <v>0</v>
      </c>
      <c r="AO16" s="161">
        <f t="shared" ref="AO16:AP16" si="38">SUM(K16+T16+AC16+AL16)</f>
        <v>300</v>
      </c>
      <c r="AP16" s="163">
        <f t="shared" si="38"/>
        <v>300</v>
      </c>
      <c r="AQ16" s="49">
        <f t="shared" ref="AQ16:AQ18" si="39">AO16-AP16</f>
        <v>0</v>
      </c>
      <c r="AR16" s="30"/>
    </row>
    <row r="17" spans="1:44" ht="20" x14ac:dyDescent="0.7">
      <c r="A17" s="20"/>
      <c r="B17" s="26"/>
      <c r="C17" s="293" t="s">
        <v>67</v>
      </c>
      <c r="D17" s="253"/>
      <c r="E17" s="161">
        <v>100</v>
      </c>
      <c r="F17" s="162">
        <v>100</v>
      </c>
      <c r="G17" s="161">
        <v>100</v>
      </c>
      <c r="H17" s="162">
        <v>100</v>
      </c>
      <c r="I17" s="161">
        <v>100</v>
      </c>
      <c r="J17" s="162">
        <v>100</v>
      </c>
      <c r="K17" s="161">
        <f t="shared" ref="K17:L17" si="40">SUM(E17+G17+I17)</f>
        <v>300</v>
      </c>
      <c r="L17" s="163">
        <f t="shared" si="40"/>
        <v>300</v>
      </c>
      <c r="M17" s="48">
        <f t="shared" si="31"/>
        <v>0</v>
      </c>
      <c r="N17" s="161"/>
      <c r="O17" s="162"/>
      <c r="P17" s="161"/>
      <c r="Q17" s="162"/>
      <c r="R17" s="161"/>
      <c r="S17" s="162"/>
      <c r="T17" s="161">
        <f t="shared" ref="T17:U17" si="41">SUM(N17+P17+R17)</f>
        <v>0</v>
      </c>
      <c r="U17" s="163">
        <f t="shared" si="41"/>
        <v>0</v>
      </c>
      <c r="V17" s="48">
        <f t="shared" si="33"/>
        <v>0</v>
      </c>
      <c r="W17" s="161"/>
      <c r="X17" s="162"/>
      <c r="Y17" s="161"/>
      <c r="Z17" s="162"/>
      <c r="AA17" s="161"/>
      <c r="AB17" s="162"/>
      <c r="AC17" s="161">
        <f t="shared" ref="AC17:AD17" si="42">SUM(W17+Y17+AA17)</f>
        <v>0</v>
      </c>
      <c r="AD17" s="163">
        <f t="shared" si="42"/>
        <v>0</v>
      </c>
      <c r="AE17" s="48">
        <f t="shared" si="35"/>
        <v>0</v>
      </c>
      <c r="AF17" s="161"/>
      <c r="AG17" s="162"/>
      <c r="AH17" s="161"/>
      <c r="AI17" s="162"/>
      <c r="AJ17" s="161"/>
      <c r="AK17" s="162"/>
      <c r="AL17" s="161">
        <f t="shared" ref="AL17:AM17" si="43">SUM(AF17+AH17+AJ17)</f>
        <v>0</v>
      </c>
      <c r="AM17" s="163">
        <f t="shared" si="43"/>
        <v>0</v>
      </c>
      <c r="AN17" s="48">
        <f t="shared" si="37"/>
        <v>0</v>
      </c>
      <c r="AO17" s="161">
        <f t="shared" ref="AO17:AP17" si="44">SUM(K17+T17+AC17+AL17)</f>
        <v>300</v>
      </c>
      <c r="AP17" s="163">
        <f t="shared" si="44"/>
        <v>300</v>
      </c>
      <c r="AQ17" s="49">
        <f t="shared" si="39"/>
        <v>0</v>
      </c>
      <c r="AR17" s="30"/>
    </row>
    <row r="18" spans="1:44" ht="20" x14ac:dyDescent="0.7">
      <c r="A18" s="20"/>
      <c r="B18" s="26"/>
      <c r="C18" s="293" t="s">
        <v>68</v>
      </c>
      <c r="D18" s="253"/>
      <c r="E18" s="161">
        <v>100</v>
      </c>
      <c r="F18" s="162">
        <v>100</v>
      </c>
      <c r="G18" s="161">
        <v>100</v>
      </c>
      <c r="H18" s="162">
        <v>100</v>
      </c>
      <c r="I18" s="161">
        <v>100</v>
      </c>
      <c r="J18" s="162">
        <v>100</v>
      </c>
      <c r="K18" s="161">
        <f t="shared" ref="K18:L18" si="45">SUM(E18+G18+I18)</f>
        <v>300</v>
      </c>
      <c r="L18" s="163">
        <f t="shared" si="45"/>
        <v>300</v>
      </c>
      <c r="M18" s="48">
        <f t="shared" si="31"/>
        <v>0</v>
      </c>
      <c r="N18" s="161"/>
      <c r="O18" s="162"/>
      <c r="P18" s="161"/>
      <c r="Q18" s="162"/>
      <c r="R18" s="161"/>
      <c r="S18" s="162"/>
      <c r="T18" s="161">
        <f t="shared" ref="T18:U18" si="46">SUM(N18+P18+R18)</f>
        <v>0</v>
      </c>
      <c r="U18" s="163">
        <f t="shared" si="46"/>
        <v>0</v>
      </c>
      <c r="V18" s="48">
        <f t="shared" si="33"/>
        <v>0</v>
      </c>
      <c r="W18" s="161"/>
      <c r="X18" s="162"/>
      <c r="Y18" s="161"/>
      <c r="Z18" s="162"/>
      <c r="AA18" s="161"/>
      <c r="AB18" s="162"/>
      <c r="AC18" s="161">
        <f t="shared" ref="AC18:AD18" si="47">SUM(W18+Y18+AA18)</f>
        <v>0</v>
      </c>
      <c r="AD18" s="163">
        <f t="shared" si="47"/>
        <v>0</v>
      </c>
      <c r="AE18" s="48">
        <f t="shared" si="35"/>
        <v>0</v>
      </c>
      <c r="AF18" s="161"/>
      <c r="AG18" s="162"/>
      <c r="AH18" s="161"/>
      <c r="AI18" s="162"/>
      <c r="AJ18" s="161"/>
      <c r="AK18" s="162"/>
      <c r="AL18" s="161">
        <f t="shared" ref="AL18:AM18" si="48">SUM(AF18+AH18+AJ18)</f>
        <v>0</v>
      </c>
      <c r="AM18" s="163">
        <f t="shared" si="48"/>
        <v>0</v>
      </c>
      <c r="AN18" s="48">
        <f t="shared" si="37"/>
        <v>0</v>
      </c>
      <c r="AO18" s="161">
        <f t="shared" ref="AO18:AP18" si="49">SUM(K18+T18+AC18+AL18)</f>
        <v>300</v>
      </c>
      <c r="AP18" s="163">
        <f t="shared" si="49"/>
        <v>300</v>
      </c>
      <c r="AQ18" s="49">
        <f t="shared" si="39"/>
        <v>0</v>
      </c>
      <c r="AR18" s="30"/>
    </row>
    <row r="19" spans="1:44" ht="20" x14ac:dyDescent="0.7">
      <c r="A19" s="20"/>
      <c r="B19" s="26"/>
      <c r="C19" s="295" t="s">
        <v>69</v>
      </c>
      <c r="D19" s="280"/>
      <c r="E19" s="169"/>
      <c r="F19" s="170"/>
      <c r="G19" s="169"/>
      <c r="H19" s="170"/>
      <c r="I19" s="169"/>
      <c r="J19" s="170"/>
      <c r="K19" s="169"/>
      <c r="L19" s="171"/>
      <c r="M19" s="172"/>
      <c r="N19" s="169"/>
      <c r="O19" s="170"/>
      <c r="P19" s="169"/>
      <c r="Q19" s="170"/>
      <c r="R19" s="169"/>
      <c r="S19" s="170"/>
      <c r="T19" s="169"/>
      <c r="U19" s="171"/>
      <c r="V19" s="172"/>
      <c r="W19" s="169"/>
      <c r="X19" s="170"/>
      <c r="Y19" s="169"/>
      <c r="Z19" s="170"/>
      <c r="AA19" s="169"/>
      <c r="AB19" s="170"/>
      <c r="AC19" s="169"/>
      <c r="AD19" s="171"/>
      <c r="AE19" s="172"/>
      <c r="AF19" s="169"/>
      <c r="AG19" s="170"/>
      <c r="AH19" s="169"/>
      <c r="AI19" s="170"/>
      <c r="AJ19" s="169"/>
      <c r="AK19" s="170"/>
      <c r="AL19" s="169"/>
      <c r="AM19" s="171"/>
      <c r="AN19" s="172"/>
      <c r="AO19" s="169"/>
      <c r="AP19" s="171"/>
      <c r="AQ19" s="173"/>
      <c r="AR19" s="30"/>
    </row>
    <row r="20" spans="1:44" ht="20" x14ac:dyDescent="0.7">
      <c r="A20" s="20"/>
      <c r="B20" s="26"/>
      <c r="C20" s="293" t="s">
        <v>70</v>
      </c>
      <c r="D20" s="253"/>
      <c r="E20" s="161">
        <v>100</v>
      </c>
      <c r="F20" s="162">
        <v>100</v>
      </c>
      <c r="G20" s="161">
        <v>100</v>
      </c>
      <c r="H20" s="162">
        <v>100</v>
      </c>
      <c r="I20" s="161">
        <v>100</v>
      </c>
      <c r="J20" s="162">
        <v>100</v>
      </c>
      <c r="K20" s="161">
        <f t="shared" ref="K20:L20" si="50">SUM(E20+G20+I20)</f>
        <v>300</v>
      </c>
      <c r="L20" s="163">
        <f t="shared" si="50"/>
        <v>300</v>
      </c>
      <c r="M20" s="48">
        <f t="shared" ref="M20:M23" si="51">K20-L20</f>
        <v>0</v>
      </c>
      <c r="N20" s="161"/>
      <c r="O20" s="162"/>
      <c r="P20" s="161"/>
      <c r="Q20" s="162"/>
      <c r="R20" s="161"/>
      <c r="S20" s="162"/>
      <c r="T20" s="161">
        <f t="shared" ref="T20:U20" si="52">SUM(N20+P20+R20)</f>
        <v>0</v>
      </c>
      <c r="U20" s="163">
        <f t="shared" si="52"/>
        <v>0</v>
      </c>
      <c r="V20" s="48">
        <f t="shared" ref="V20:V23" si="53">T20-U20</f>
        <v>0</v>
      </c>
      <c r="W20" s="161"/>
      <c r="X20" s="162"/>
      <c r="Y20" s="161"/>
      <c r="Z20" s="162"/>
      <c r="AA20" s="161"/>
      <c r="AB20" s="162"/>
      <c r="AC20" s="161">
        <f t="shared" ref="AC20:AD20" si="54">SUM(W20+Y20+AA20)</f>
        <v>0</v>
      </c>
      <c r="AD20" s="163">
        <f t="shared" si="54"/>
        <v>0</v>
      </c>
      <c r="AE20" s="48">
        <f t="shared" ref="AE20:AE23" si="55">AC20-AD20</f>
        <v>0</v>
      </c>
      <c r="AF20" s="161"/>
      <c r="AG20" s="162"/>
      <c r="AH20" s="161"/>
      <c r="AI20" s="162"/>
      <c r="AJ20" s="161"/>
      <c r="AK20" s="162"/>
      <c r="AL20" s="161">
        <f t="shared" ref="AL20:AM20" si="56">SUM(AF20+AH20+AJ20)</f>
        <v>0</v>
      </c>
      <c r="AM20" s="163">
        <f t="shared" si="56"/>
        <v>0</v>
      </c>
      <c r="AN20" s="48">
        <f t="shared" ref="AN20:AN23" si="57">AL20-AM20</f>
        <v>0</v>
      </c>
      <c r="AO20" s="161">
        <f t="shared" ref="AO20:AP20" si="58">SUM(K20+T20+AC20+AL20)</f>
        <v>300</v>
      </c>
      <c r="AP20" s="163">
        <f t="shared" si="58"/>
        <v>300</v>
      </c>
      <c r="AQ20" s="49">
        <f t="shared" ref="AQ20:AQ23" si="59">AO20-AP20</f>
        <v>0</v>
      </c>
      <c r="AR20" s="30"/>
    </row>
    <row r="21" spans="1:44" ht="20" x14ac:dyDescent="0.7">
      <c r="A21" s="20"/>
      <c r="B21" s="26"/>
      <c r="C21" s="293" t="s">
        <v>71</v>
      </c>
      <c r="D21" s="253"/>
      <c r="E21" s="161">
        <v>100</v>
      </c>
      <c r="F21" s="162">
        <v>100</v>
      </c>
      <c r="G21" s="161">
        <v>100</v>
      </c>
      <c r="H21" s="162">
        <v>100</v>
      </c>
      <c r="I21" s="161">
        <v>100</v>
      </c>
      <c r="J21" s="162">
        <v>100</v>
      </c>
      <c r="K21" s="161">
        <f t="shared" ref="K21:L21" si="60">SUM(E21+G21+I21)</f>
        <v>300</v>
      </c>
      <c r="L21" s="163">
        <f t="shared" si="60"/>
        <v>300</v>
      </c>
      <c r="M21" s="48">
        <f t="shared" si="51"/>
        <v>0</v>
      </c>
      <c r="N21" s="161"/>
      <c r="O21" s="162"/>
      <c r="P21" s="161"/>
      <c r="Q21" s="162"/>
      <c r="R21" s="161"/>
      <c r="S21" s="162"/>
      <c r="T21" s="161">
        <f t="shared" ref="T21:U21" si="61">SUM(N21+P21+R21)</f>
        <v>0</v>
      </c>
      <c r="U21" s="163">
        <f t="shared" si="61"/>
        <v>0</v>
      </c>
      <c r="V21" s="48">
        <f t="shared" si="53"/>
        <v>0</v>
      </c>
      <c r="W21" s="161"/>
      <c r="X21" s="162"/>
      <c r="Y21" s="161"/>
      <c r="Z21" s="162"/>
      <c r="AA21" s="161"/>
      <c r="AB21" s="162"/>
      <c r="AC21" s="161">
        <f t="shared" ref="AC21:AD21" si="62">SUM(W21+Y21+AA21)</f>
        <v>0</v>
      </c>
      <c r="AD21" s="163">
        <f t="shared" si="62"/>
        <v>0</v>
      </c>
      <c r="AE21" s="48">
        <f t="shared" si="55"/>
        <v>0</v>
      </c>
      <c r="AF21" s="161"/>
      <c r="AG21" s="162"/>
      <c r="AH21" s="161"/>
      <c r="AI21" s="162"/>
      <c r="AJ21" s="161"/>
      <c r="AK21" s="162"/>
      <c r="AL21" s="161">
        <f t="shared" ref="AL21:AM21" si="63">SUM(AF21+AH21+AJ21)</f>
        <v>0</v>
      </c>
      <c r="AM21" s="163">
        <f t="shared" si="63"/>
        <v>0</v>
      </c>
      <c r="AN21" s="48">
        <f t="shared" si="57"/>
        <v>0</v>
      </c>
      <c r="AO21" s="161">
        <f t="shared" ref="AO21:AP21" si="64">SUM(K21+T21+AC21+AL21)</f>
        <v>300</v>
      </c>
      <c r="AP21" s="163">
        <f t="shared" si="64"/>
        <v>300</v>
      </c>
      <c r="AQ21" s="49">
        <f t="shared" si="59"/>
        <v>0</v>
      </c>
      <c r="AR21" s="30"/>
    </row>
    <row r="22" spans="1:44" ht="15.75" customHeight="1" x14ac:dyDescent="0.7">
      <c r="A22" s="20"/>
      <c r="B22" s="26"/>
      <c r="C22" s="293" t="s">
        <v>72</v>
      </c>
      <c r="D22" s="253"/>
      <c r="E22" s="161">
        <v>100</v>
      </c>
      <c r="F22" s="162">
        <v>100</v>
      </c>
      <c r="G22" s="161">
        <v>100</v>
      </c>
      <c r="H22" s="162">
        <v>100</v>
      </c>
      <c r="I22" s="161">
        <v>100</v>
      </c>
      <c r="J22" s="162">
        <v>100</v>
      </c>
      <c r="K22" s="161">
        <f t="shared" ref="K22:L22" si="65">SUM(E22+G22+I22)</f>
        <v>300</v>
      </c>
      <c r="L22" s="163">
        <f t="shared" si="65"/>
        <v>300</v>
      </c>
      <c r="M22" s="48">
        <f t="shared" si="51"/>
        <v>0</v>
      </c>
      <c r="N22" s="161"/>
      <c r="O22" s="162"/>
      <c r="P22" s="161"/>
      <c r="Q22" s="162"/>
      <c r="R22" s="161"/>
      <c r="S22" s="162"/>
      <c r="T22" s="161">
        <f t="shared" ref="T22:U22" si="66">SUM(N22+P22+R22)</f>
        <v>0</v>
      </c>
      <c r="U22" s="163">
        <f t="shared" si="66"/>
        <v>0</v>
      </c>
      <c r="V22" s="48">
        <f t="shared" si="53"/>
        <v>0</v>
      </c>
      <c r="W22" s="161"/>
      <c r="X22" s="162"/>
      <c r="Y22" s="161"/>
      <c r="Z22" s="162"/>
      <c r="AA22" s="161"/>
      <c r="AB22" s="162"/>
      <c r="AC22" s="161">
        <f t="shared" ref="AC22:AD22" si="67">SUM(W22+Y22+AA22)</f>
        <v>0</v>
      </c>
      <c r="AD22" s="163">
        <f t="shared" si="67"/>
        <v>0</v>
      </c>
      <c r="AE22" s="48">
        <f t="shared" si="55"/>
        <v>0</v>
      </c>
      <c r="AF22" s="161"/>
      <c r="AG22" s="162"/>
      <c r="AH22" s="161"/>
      <c r="AI22" s="162"/>
      <c r="AJ22" s="161"/>
      <c r="AK22" s="162"/>
      <c r="AL22" s="161">
        <f t="shared" ref="AL22:AM22" si="68">SUM(AF22+AH22+AJ22)</f>
        <v>0</v>
      </c>
      <c r="AM22" s="163">
        <f t="shared" si="68"/>
        <v>0</v>
      </c>
      <c r="AN22" s="48">
        <f t="shared" si="57"/>
        <v>0</v>
      </c>
      <c r="AO22" s="161">
        <f t="shared" ref="AO22:AP22" si="69">SUM(K22+T22+AC22+AL22)</f>
        <v>300</v>
      </c>
      <c r="AP22" s="163">
        <f t="shared" si="69"/>
        <v>300</v>
      </c>
      <c r="AQ22" s="49">
        <f t="shared" si="59"/>
        <v>0</v>
      </c>
      <c r="AR22" s="30"/>
    </row>
    <row r="23" spans="1:44" ht="15.75" customHeight="1" x14ac:dyDescent="0.7">
      <c r="A23" s="20"/>
      <c r="B23" s="26"/>
      <c r="C23" s="293" t="s">
        <v>73</v>
      </c>
      <c r="D23" s="253"/>
      <c r="E23" s="161">
        <v>100</v>
      </c>
      <c r="F23" s="162">
        <v>100</v>
      </c>
      <c r="G23" s="161">
        <v>100</v>
      </c>
      <c r="H23" s="162">
        <v>100</v>
      </c>
      <c r="I23" s="161">
        <v>100</v>
      </c>
      <c r="J23" s="162">
        <v>100</v>
      </c>
      <c r="K23" s="161">
        <f t="shared" ref="K23:L23" si="70">SUM(E23+G23+I23)</f>
        <v>300</v>
      </c>
      <c r="L23" s="163">
        <f t="shared" si="70"/>
        <v>300</v>
      </c>
      <c r="M23" s="48">
        <f t="shared" si="51"/>
        <v>0</v>
      </c>
      <c r="N23" s="161"/>
      <c r="O23" s="162"/>
      <c r="P23" s="161"/>
      <c r="Q23" s="162"/>
      <c r="R23" s="161"/>
      <c r="S23" s="162"/>
      <c r="T23" s="161">
        <f t="shared" ref="T23:U23" si="71">SUM(N23+P23+R23)</f>
        <v>0</v>
      </c>
      <c r="U23" s="163">
        <f t="shared" si="71"/>
        <v>0</v>
      </c>
      <c r="V23" s="48">
        <f t="shared" si="53"/>
        <v>0</v>
      </c>
      <c r="W23" s="161"/>
      <c r="X23" s="162"/>
      <c r="Y23" s="161"/>
      <c r="Z23" s="162"/>
      <c r="AA23" s="161"/>
      <c r="AB23" s="162"/>
      <c r="AC23" s="161">
        <f t="shared" ref="AC23:AD23" si="72">SUM(W23+Y23+AA23)</f>
        <v>0</v>
      </c>
      <c r="AD23" s="163">
        <f t="shared" si="72"/>
        <v>0</v>
      </c>
      <c r="AE23" s="48">
        <f t="shared" si="55"/>
        <v>0</v>
      </c>
      <c r="AF23" s="161"/>
      <c r="AG23" s="162"/>
      <c r="AH23" s="161"/>
      <c r="AI23" s="162"/>
      <c r="AJ23" s="161"/>
      <c r="AK23" s="162"/>
      <c r="AL23" s="161">
        <f t="shared" ref="AL23:AM23" si="73">SUM(AF23+AH23+AJ23)</f>
        <v>0</v>
      </c>
      <c r="AM23" s="163">
        <f t="shared" si="73"/>
        <v>0</v>
      </c>
      <c r="AN23" s="48">
        <f t="shared" si="57"/>
        <v>0</v>
      </c>
      <c r="AO23" s="161">
        <f t="shared" ref="AO23:AP23" si="74">SUM(K23+T23+AC23+AL23)</f>
        <v>300</v>
      </c>
      <c r="AP23" s="163">
        <f t="shared" si="74"/>
        <v>300</v>
      </c>
      <c r="AQ23" s="49">
        <f t="shared" si="59"/>
        <v>0</v>
      </c>
      <c r="AR23" s="30"/>
    </row>
    <row r="24" spans="1:44" ht="15.75" customHeight="1" x14ac:dyDescent="0.7">
      <c r="A24" s="20"/>
      <c r="B24" s="26"/>
      <c r="C24" s="296" t="s">
        <v>74</v>
      </c>
      <c r="D24" s="280"/>
      <c r="E24" s="174"/>
      <c r="F24" s="175"/>
      <c r="G24" s="174"/>
      <c r="H24" s="175"/>
      <c r="I24" s="174"/>
      <c r="J24" s="175"/>
      <c r="K24" s="174"/>
      <c r="L24" s="176"/>
      <c r="M24" s="177"/>
      <c r="N24" s="174"/>
      <c r="O24" s="175"/>
      <c r="P24" s="174"/>
      <c r="Q24" s="175"/>
      <c r="R24" s="174"/>
      <c r="S24" s="175"/>
      <c r="T24" s="174"/>
      <c r="U24" s="176"/>
      <c r="V24" s="177"/>
      <c r="W24" s="174"/>
      <c r="X24" s="175"/>
      <c r="Y24" s="174"/>
      <c r="Z24" s="175"/>
      <c r="AA24" s="174"/>
      <c r="AB24" s="175"/>
      <c r="AC24" s="174"/>
      <c r="AD24" s="176"/>
      <c r="AE24" s="177"/>
      <c r="AF24" s="174"/>
      <c r="AG24" s="175"/>
      <c r="AH24" s="174"/>
      <c r="AI24" s="175"/>
      <c r="AJ24" s="174"/>
      <c r="AK24" s="175"/>
      <c r="AL24" s="174"/>
      <c r="AM24" s="176"/>
      <c r="AN24" s="177"/>
      <c r="AO24" s="174"/>
      <c r="AP24" s="176"/>
      <c r="AQ24" s="178"/>
      <c r="AR24" s="30"/>
    </row>
    <row r="25" spans="1:44" ht="15.75" customHeight="1" x14ac:dyDescent="0.7">
      <c r="A25" s="20"/>
      <c r="B25" s="26"/>
      <c r="C25" s="293" t="s">
        <v>75</v>
      </c>
      <c r="D25" s="253"/>
      <c r="E25" s="161">
        <v>100</v>
      </c>
      <c r="F25" s="162">
        <v>100</v>
      </c>
      <c r="G25" s="161">
        <v>100</v>
      </c>
      <c r="H25" s="162">
        <v>100</v>
      </c>
      <c r="I25" s="161">
        <v>100</v>
      </c>
      <c r="J25" s="162">
        <v>100</v>
      </c>
      <c r="K25" s="161">
        <f t="shared" ref="K25:L25" si="75">SUM(E25+G25+I25)</f>
        <v>300</v>
      </c>
      <c r="L25" s="163">
        <f t="shared" si="75"/>
        <v>300</v>
      </c>
      <c r="M25" s="48">
        <f t="shared" ref="M25:M27" si="76">K25-L25</f>
        <v>0</v>
      </c>
      <c r="N25" s="161"/>
      <c r="O25" s="162"/>
      <c r="P25" s="161"/>
      <c r="Q25" s="162"/>
      <c r="R25" s="161"/>
      <c r="S25" s="162"/>
      <c r="T25" s="161">
        <f t="shared" ref="T25:U25" si="77">SUM(N25+P25+R25)</f>
        <v>0</v>
      </c>
      <c r="U25" s="163">
        <f t="shared" si="77"/>
        <v>0</v>
      </c>
      <c r="V25" s="48">
        <f t="shared" ref="V25:V27" si="78">T25-U25</f>
        <v>0</v>
      </c>
      <c r="W25" s="161"/>
      <c r="X25" s="162"/>
      <c r="Y25" s="161"/>
      <c r="Z25" s="162"/>
      <c r="AA25" s="161"/>
      <c r="AB25" s="162"/>
      <c r="AC25" s="161">
        <f t="shared" ref="AC25:AD25" si="79">SUM(W25+Y25+AA25)</f>
        <v>0</v>
      </c>
      <c r="AD25" s="163">
        <f t="shared" si="79"/>
        <v>0</v>
      </c>
      <c r="AE25" s="48">
        <f t="shared" ref="AE25:AE27" si="80">AC25-AD25</f>
        <v>0</v>
      </c>
      <c r="AF25" s="161"/>
      <c r="AG25" s="162"/>
      <c r="AH25" s="161"/>
      <c r="AI25" s="162"/>
      <c r="AJ25" s="161"/>
      <c r="AK25" s="162"/>
      <c r="AL25" s="161">
        <f t="shared" ref="AL25:AM25" si="81">SUM(AF25+AH25+AJ25)</f>
        <v>0</v>
      </c>
      <c r="AM25" s="163">
        <f t="shared" si="81"/>
        <v>0</v>
      </c>
      <c r="AN25" s="48">
        <f t="shared" ref="AN25:AN27" si="82">AL25-AM25</f>
        <v>0</v>
      </c>
      <c r="AO25" s="161">
        <f t="shared" ref="AO25:AP25" si="83">SUM(K25+T25+AC25+AL25)</f>
        <v>300</v>
      </c>
      <c r="AP25" s="163">
        <f t="shared" si="83"/>
        <v>300</v>
      </c>
      <c r="AQ25" s="49">
        <f t="shared" ref="AQ25:AQ27" si="84">AO25-AP25</f>
        <v>0</v>
      </c>
      <c r="AR25" s="30"/>
    </row>
    <row r="26" spans="1:44" ht="15.75" customHeight="1" x14ac:dyDescent="0.7">
      <c r="A26" s="20"/>
      <c r="B26" s="26"/>
      <c r="C26" s="293" t="s">
        <v>76</v>
      </c>
      <c r="D26" s="253"/>
      <c r="E26" s="161">
        <v>100</v>
      </c>
      <c r="F26" s="162">
        <v>100</v>
      </c>
      <c r="G26" s="161">
        <v>100</v>
      </c>
      <c r="H26" s="162">
        <v>100</v>
      </c>
      <c r="I26" s="161">
        <v>100</v>
      </c>
      <c r="J26" s="162">
        <v>100</v>
      </c>
      <c r="K26" s="161">
        <f t="shared" ref="K26:L26" si="85">SUM(E26+G26+I26)</f>
        <v>300</v>
      </c>
      <c r="L26" s="163">
        <f t="shared" si="85"/>
        <v>300</v>
      </c>
      <c r="M26" s="48">
        <f t="shared" si="76"/>
        <v>0</v>
      </c>
      <c r="N26" s="161"/>
      <c r="O26" s="162"/>
      <c r="P26" s="161"/>
      <c r="Q26" s="162"/>
      <c r="R26" s="161"/>
      <c r="S26" s="162"/>
      <c r="T26" s="161">
        <f t="shared" ref="T26:U26" si="86">SUM(N26+P26+R26)</f>
        <v>0</v>
      </c>
      <c r="U26" s="163">
        <f t="shared" si="86"/>
        <v>0</v>
      </c>
      <c r="V26" s="48">
        <f t="shared" si="78"/>
        <v>0</v>
      </c>
      <c r="W26" s="161"/>
      <c r="X26" s="162"/>
      <c r="Y26" s="161"/>
      <c r="Z26" s="162"/>
      <c r="AA26" s="161"/>
      <c r="AB26" s="162"/>
      <c r="AC26" s="161">
        <f t="shared" ref="AC26:AD26" si="87">SUM(W26+Y26+AA26)</f>
        <v>0</v>
      </c>
      <c r="AD26" s="163">
        <f t="shared" si="87"/>
        <v>0</v>
      </c>
      <c r="AE26" s="48">
        <f t="shared" si="80"/>
        <v>0</v>
      </c>
      <c r="AF26" s="161"/>
      <c r="AG26" s="162"/>
      <c r="AH26" s="161"/>
      <c r="AI26" s="162"/>
      <c r="AJ26" s="161"/>
      <c r="AK26" s="162"/>
      <c r="AL26" s="161">
        <f t="shared" ref="AL26:AM26" si="88">SUM(AF26+AH26+AJ26)</f>
        <v>0</v>
      </c>
      <c r="AM26" s="163">
        <f t="shared" si="88"/>
        <v>0</v>
      </c>
      <c r="AN26" s="48">
        <f t="shared" si="82"/>
        <v>0</v>
      </c>
      <c r="AO26" s="161">
        <f t="shared" ref="AO26:AP26" si="89">SUM(K26+T26+AC26+AL26)</f>
        <v>300</v>
      </c>
      <c r="AP26" s="163">
        <f t="shared" si="89"/>
        <v>300</v>
      </c>
      <c r="AQ26" s="49">
        <f t="shared" si="84"/>
        <v>0</v>
      </c>
      <c r="AR26" s="30"/>
    </row>
    <row r="27" spans="1:44" ht="15.75" customHeight="1" x14ac:dyDescent="0.7">
      <c r="A27" s="20"/>
      <c r="B27" s="26"/>
      <c r="C27" s="297" t="s">
        <v>77</v>
      </c>
      <c r="D27" s="298"/>
      <c r="E27" s="179">
        <v>100</v>
      </c>
      <c r="F27" s="180">
        <v>100</v>
      </c>
      <c r="G27" s="179">
        <v>100</v>
      </c>
      <c r="H27" s="180">
        <v>100</v>
      </c>
      <c r="I27" s="179">
        <v>100</v>
      </c>
      <c r="J27" s="180">
        <v>100</v>
      </c>
      <c r="K27" s="179">
        <f t="shared" ref="K27:L27" si="90">SUM(E27+G27+I27)</f>
        <v>300</v>
      </c>
      <c r="L27" s="181">
        <f t="shared" si="90"/>
        <v>300</v>
      </c>
      <c r="M27" s="182">
        <f t="shared" si="76"/>
        <v>0</v>
      </c>
      <c r="N27" s="179"/>
      <c r="O27" s="180"/>
      <c r="P27" s="179"/>
      <c r="Q27" s="180"/>
      <c r="R27" s="179"/>
      <c r="S27" s="180"/>
      <c r="T27" s="179">
        <f t="shared" ref="T27:U27" si="91">SUM(N27+P27+R27)</f>
        <v>0</v>
      </c>
      <c r="U27" s="181">
        <f t="shared" si="91"/>
        <v>0</v>
      </c>
      <c r="V27" s="182">
        <f t="shared" si="78"/>
        <v>0</v>
      </c>
      <c r="W27" s="179"/>
      <c r="X27" s="180"/>
      <c r="Y27" s="179"/>
      <c r="Z27" s="180"/>
      <c r="AA27" s="179"/>
      <c r="AB27" s="180"/>
      <c r="AC27" s="179">
        <f t="shared" ref="AC27:AD27" si="92">SUM(W27+Y27+AA27)</f>
        <v>0</v>
      </c>
      <c r="AD27" s="181">
        <f t="shared" si="92"/>
        <v>0</v>
      </c>
      <c r="AE27" s="182">
        <f t="shared" si="80"/>
        <v>0</v>
      </c>
      <c r="AF27" s="179"/>
      <c r="AG27" s="180"/>
      <c r="AH27" s="179"/>
      <c r="AI27" s="180"/>
      <c r="AJ27" s="179"/>
      <c r="AK27" s="180"/>
      <c r="AL27" s="179">
        <f t="shared" ref="AL27:AM27" si="93">SUM(AF27+AH27+AJ27)</f>
        <v>0</v>
      </c>
      <c r="AM27" s="181">
        <f t="shared" si="93"/>
        <v>0</v>
      </c>
      <c r="AN27" s="182">
        <f t="shared" si="82"/>
        <v>0</v>
      </c>
      <c r="AO27" s="179">
        <f t="shared" ref="AO27:AP27" si="94">SUM(K27+T27+AC27+AL27)</f>
        <v>300</v>
      </c>
      <c r="AP27" s="181">
        <f t="shared" si="94"/>
        <v>300</v>
      </c>
      <c r="AQ27" s="183">
        <f t="shared" si="84"/>
        <v>0</v>
      </c>
      <c r="AR27" s="30"/>
    </row>
    <row r="28" spans="1:44" ht="15.75" customHeight="1" x14ac:dyDescent="0.7">
      <c r="A28" s="20"/>
      <c r="B28" s="26"/>
      <c r="C28" s="285" t="s">
        <v>34</v>
      </c>
      <c r="D28" s="289"/>
      <c r="E28" s="75">
        <f t="shared" ref="E28:AQ28" si="95">SUM(E10:E14,E16:E18,E20:E23,E25:E27)</f>
        <v>1500</v>
      </c>
      <c r="F28" s="76">
        <f t="shared" si="95"/>
        <v>1500</v>
      </c>
      <c r="G28" s="184">
        <f t="shared" si="95"/>
        <v>1500</v>
      </c>
      <c r="H28" s="76">
        <f t="shared" si="95"/>
        <v>1500</v>
      </c>
      <c r="I28" s="184">
        <f t="shared" si="95"/>
        <v>1500</v>
      </c>
      <c r="J28" s="76">
        <f t="shared" si="95"/>
        <v>1500</v>
      </c>
      <c r="K28" s="135">
        <f t="shared" si="95"/>
        <v>4500</v>
      </c>
      <c r="L28" s="59">
        <f t="shared" si="95"/>
        <v>4500</v>
      </c>
      <c r="M28" s="58">
        <f t="shared" si="95"/>
        <v>0</v>
      </c>
      <c r="N28" s="76">
        <f t="shared" si="95"/>
        <v>0</v>
      </c>
      <c r="O28" s="76">
        <f t="shared" si="95"/>
        <v>0</v>
      </c>
      <c r="P28" s="184">
        <f t="shared" si="95"/>
        <v>0</v>
      </c>
      <c r="Q28" s="76">
        <f t="shared" si="95"/>
        <v>0</v>
      </c>
      <c r="R28" s="184">
        <f t="shared" si="95"/>
        <v>0</v>
      </c>
      <c r="S28" s="76">
        <f t="shared" si="95"/>
        <v>0</v>
      </c>
      <c r="T28" s="135">
        <f t="shared" si="95"/>
        <v>0</v>
      </c>
      <c r="U28" s="59">
        <f t="shared" si="95"/>
        <v>0</v>
      </c>
      <c r="V28" s="58">
        <f t="shared" si="95"/>
        <v>0</v>
      </c>
      <c r="W28" s="76">
        <f t="shared" si="95"/>
        <v>0</v>
      </c>
      <c r="X28" s="76">
        <f t="shared" si="95"/>
        <v>0</v>
      </c>
      <c r="Y28" s="184">
        <f t="shared" si="95"/>
        <v>0</v>
      </c>
      <c r="Z28" s="76">
        <f t="shared" si="95"/>
        <v>0</v>
      </c>
      <c r="AA28" s="184">
        <f t="shared" si="95"/>
        <v>0</v>
      </c>
      <c r="AB28" s="77">
        <f t="shared" si="95"/>
        <v>0</v>
      </c>
      <c r="AC28" s="135">
        <f t="shared" si="95"/>
        <v>0</v>
      </c>
      <c r="AD28" s="59">
        <f t="shared" si="95"/>
        <v>0</v>
      </c>
      <c r="AE28" s="58">
        <f t="shared" si="95"/>
        <v>0</v>
      </c>
      <c r="AF28" s="76">
        <f t="shared" si="95"/>
        <v>0</v>
      </c>
      <c r="AG28" s="76">
        <f t="shared" si="95"/>
        <v>0</v>
      </c>
      <c r="AH28" s="184">
        <f t="shared" si="95"/>
        <v>0</v>
      </c>
      <c r="AI28" s="76">
        <f t="shared" si="95"/>
        <v>0</v>
      </c>
      <c r="AJ28" s="184">
        <f t="shared" si="95"/>
        <v>0</v>
      </c>
      <c r="AK28" s="77">
        <f t="shared" si="95"/>
        <v>0</v>
      </c>
      <c r="AL28" s="135">
        <f t="shared" si="95"/>
        <v>0</v>
      </c>
      <c r="AM28" s="59">
        <f t="shared" si="95"/>
        <v>0</v>
      </c>
      <c r="AN28" s="58">
        <f t="shared" si="95"/>
        <v>0</v>
      </c>
      <c r="AO28" s="135">
        <f t="shared" si="95"/>
        <v>4500</v>
      </c>
      <c r="AP28" s="59">
        <f t="shared" si="95"/>
        <v>4500</v>
      </c>
      <c r="AQ28" s="59">
        <f t="shared" si="95"/>
        <v>0</v>
      </c>
      <c r="AR28" s="30"/>
    </row>
    <row r="29" spans="1:44" ht="31.5" customHeight="1" x14ac:dyDescent="0.7">
      <c r="A29" s="20"/>
      <c r="B29" s="26"/>
      <c r="C29" s="31"/>
      <c r="D29" s="31"/>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30"/>
    </row>
    <row r="30" spans="1:44" ht="37.5" customHeight="1" x14ac:dyDescent="0.7">
      <c r="A30" s="20"/>
      <c r="B30" s="26"/>
      <c r="C30" s="290" t="s">
        <v>56</v>
      </c>
      <c r="D30" s="286"/>
      <c r="E30" s="61" t="s">
        <v>24</v>
      </c>
      <c r="F30" s="62" t="s">
        <v>25</v>
      </c>
      <c r="G30" s="137" t="s">
        <v>26</v>
      </c>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30"/>
    </row>
    <row r="31" spans="1:44" ht="15.75" customHeight="1" x14ac:dyDescent="0.7">
      <c r="A31" s="20"/>
      <c r="B31" s="26"/>
      <c r="C31" s="291" t="s">
        <v>59</v>
      </c>
      <c r="D31" s="280"/>
      <c r="E31" s="67">
        <f t="shared" ref="E31:F31" si="96">SUM(AO10:AO14)</f>
        <v>1500</v>
      </c>
      <c r="F31" s="68">
        <f t="shared" si="96"/>
        <v>1500</v>
      </c>
      <c r="G31" s="68">
        <f t="shared" ref="G31:G35" si="97">E31-F31</f>
        <v>0</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30"/>
    </row>
    <row r="32" spans="1:44" ht="15.75" customHeight="1" x14ac:dyDescent="0.7">
      <c r="A32" s="20"/>
      <c r="B32" s="26"/>
      <c r="C32" s="279" t="s">
        <v>65</v>
      </c>
      <c r="D32" s="280"/>
      <c r="E32" s="67">
        <f t="shared" ref="E32:F32" si="98">SUM(AO16:AO18)</f>
        <v>900</v>
      </c>
      <c r="F32" s="68">
        <f t="shared" si="98"/>
        <v>900</v>
      </c>
      <c r="G32" s="68">
        <f t="shared" si="97"/>
        <v>0</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30"/>
    </row>
    <row r="33" spans="1:44" ht="15.75" customHeight="1" x14ac:dyDescent="0.7">
      <c r="A33" s="20"/>
      <c r="B33" s="26"/>
      <c r="C33" s="281" t="s">
        <v>69</v>
      </c>
      <c r="D33" s="280"/>
      <c r="E33" s="67">
        <f t="shared" ref="E33:F33" si="99">SUM(AO20:AO23)</f>
        <v>1200</v>
      </c>
      <c r="F33" s="68">
        <f t="shared" si="99"/>
        <v>1200</v>
      </c>
      <c r="G33" s="68">
        <f t="shared" si="97"/>
        <v>0</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30"/>
    </row>
    <row r="34" spans="1:44" ht="15.75" customHeight="1" x14ac:dyDescent="0.7">
      <c r="A34" s="20"/>
      <c r="B34" s="26"/>
      <c r="C34" s="283" t="s">
        <v>74</v>
      </c>
      <c r="D34" s="284"/>
      <c r="E34" s="71">
        <f t="shared" ref="E34:F34" si="100">SUM(AO25:AO27)</f>
        <v>900</v>
      </c>
      <c r="F34" s="72">
        <f t="shared" si="100"/>
        <v>900</v>
      </c>
      <c r="G34" s="72">
        <f t="shared" si="97"/>
        <v>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30"/>
    </row>
    <row r="35" spans="1:44" ht="15.75" customHeight="1" x14ac:dyDescent="0.7">
      <c r="A35" s="20"/>
      <c r="B35" s="26"/>
      <c r="C35" s="285" t="s">
        <v>34</v>
      </c>
      <c r="D35" s="286"/>
      <c r="E35" s="142">
        <f t="shared" ref="E35:F35" si="101">SUM(E31:E34)</f>
        <v>4500</v>
      </c>
      <c r="F35" s="143">
        <f t="shared" si="101"/>
        <v>4500</v>
      </c>
      <c r="G35" s="143">
        <f t="shared" si="97"/>
        <v>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30"/>
    </row>
    <row r="36" spans="1:44" ht="15.75" customHeight="1" x14ac:dyDescent="0.7">
      <c r="A36" s="20"/>
      <c r="B36" s="26"/>
      <c r="C36" s="21"/>
      <c r="D36" s="21"/>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30"/>
    </row>
    <row r="37" spans="1:44" ht="15.75" customHeight="1" x14ac:dyDescent="0.7">
      <c r="A37" s="20"/>
      <c r="B37" s="26"/>
      <c r="C37" s="21"/>
      <c r="D37" s="21"/>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30"/>
    </row>
    <row r="38" spans="1:44" ht="15.75" customHeight="1" x14ac:dyDescent="0.7">
      <c r="A38" s="20"/>
      <c r="B38" s="26"/>
      <c r="C38" s="21"/>
      <c r="D38" s="21"/>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15.75" customHeight="1" x14ac:dyDescent="0.7">
      <c r="A39" s="20"/>
      <c r="B39" s="26"/>
      <c r="C39" s="21"/>
      <c r="D39" s="21"/>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x14ac:dyDescent="0.7">
      <c r="A40" s="20"/>
      <c r="B40" s="26"/>
      <c r="C40" s="21"/>
      <c r="D40" s="21"/>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x14ac:dyDescent="0.7">
      <c r="A41" s="20"/>
      <c r="B41" s="26"/>
      <c r="C41" s="21"/>
      <c r="D41" s="2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x14ac:dyDescent="0.7">
      <c r="A42" s="20"/>
      <c r="B42" s="26"/>
      <c r="C42" s="21"/>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x14ac:dyDescent="0.7">
      <c r="A43" s="20"/>
      <c r="B43" s="26"/>
      <c r="C43" s="21"/>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x14ac:dyDescent="0.7">
      <c r="A44" s="20"/>
      <c r="B44" s="26"/>
      <c r="C44" s="21"/>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x14ac:dyDescent="0.7">
      <c r="A45" s="20"/>
      <c r="B45" s="26"/>
      <c r="C45" s="21"/>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x14ac:dyDescent="0.7">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x14ac:dyDescent="0.7">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x14ac:dyDescent="0.7">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x14ac:dyDescent="0.7">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x14ac:dyDescent="0.7">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x14ac:dyDescent="0.7">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x14ac:dyDescent="0.7">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x14ac:dyDescent="0.7">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x14ac:dyDescent="0.7">
      <c r="A54" s="20"/>
      <c r="B54" s="79"/>
      <c r="C54" s="80"/>
      <c r="D54" s="80"/>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2"/>
    </row>
    <row r="55" spans="1:44" ht="15.75" customHeight="1" x14ac:dyDescent="0.7">
      <c r="A55" s="20"/>
      <c r="B55" s="20"/>
      <c r="C55" s="21"/>
      <c r="D55" s="21"/>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row>
    <row r="56" spans="1:44" ht="15.75" customHeight="1" x14ac:dyDescent="0.7">
      <c r="A56" s="20"/>
      <c r="B56" s="20"/>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row>
    <row r="57" spans="1:44" ht="15.75" customHeight="1" x14ac:dyDescent="0.7">
      <c r="A57" s="20"/>
      <c r="B57" s="20"/>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row>
    <row r="58" spans="1:44" ht="15.75" customHeight="1" x14ac:dyDescent="0.7">
      <c r="A58" s="20"/>
      <c r="B58" s="20"/>
      <c r="C58" s="21"/>
      <c r="D58" s="21"/>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row>
    <row r="59" spans="1:44" ht="15.75" customHeight="1" x14ac:dyDescent="0.7">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ht="15.75" customHeight="1" x14ac:dyDescent="0.7">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ht="15.75" customHeight="1" x14ac:dyDescent="0.7">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ht="15.75" customHeight="1" x14ac:dyDescent="0.7">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ht="15.75" customHeight="1" x14ac:dyDescent="0.7">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ht="15.75" customHeight="1" x14ac:dyDescent="0.7">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x14ac:dyDescent="0.7">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x14ac:dyDescent="0.7">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x14ac:dyDescent="0.7">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x14ac:dyDescent="0.7">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x14ac:dyDescent="0.7">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x14ac:dyDescent="0.7">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x14ac:dyDescent="0.7">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x14ac:dyDescent="0.7">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x14ac:dyDescent="0.7">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x14ac:dyDescent="0.7">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x14ac:dyDescent="0.7">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x14ac:dyDescent="0.7">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x14ac:dyDescent="0.7">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x14ac:dyDescent="0.7">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x14ac:dyDescent="0.7">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x14ac:dyDescent="0.7">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x14ac:dyDescent="0.7">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x14ac:dyDescent="0.7">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x14ac:dyDescent="0.7">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x14ac:dyDescent="0.7">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x14ac:dyDescent="0.7">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x14ac:dyDescent="0.7">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x14ac:dyDescent="0.7">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x14ac:dyDescent="0.7">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x14ac:dyDescent="0.7">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x14ac:dyDescent="0.7">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x14ac:dyDescent="0.7">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x14ac:dyDescent="0.7">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x14ac:dyDescent="0.7">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x14ac:dyDescent="0.7">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x14ac:dyDescent="0.7">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x14ac:dyDescent="0.7">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x14ac:dyDescent="0.7">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x14ac:dyDescent="0.7">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x14ac:dyDescent="0.7">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x14ac:dyDescent="0.7">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x14ac:dyDescent="0.7">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x14ac:dyDescent="0.7">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x14ac:dyDescent="0.7">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x14ac:dyDescent="0.7">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x14ac:dyDescent="0.7">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x14ac:dyDescent="0.7">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x14ac:dyDescent="0.7">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x14ac:dyDescent="0.7">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x14ac:dyDescent="0.7">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x14ac:dyDescent="0.7">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x14ac:dyDescent="0.7">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x14ac:dyDescent="0.7">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x14ac:dyDescent="0.7">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x14ac:dyDescent="0.7">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x14ac:dyDescent="0.7">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x14ac:dyDescent="0.7">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x14ac:dyDescent="0.7">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x14ac:dyDescent="0.7">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x14ac:dyDescent="0.7">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x14ac:dyDescent="0.7">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x14ac:dyDescent="0.7">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x14ac:dyDescent="0.7">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x14ac:dyDescent="0.7">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x14ac:dyDescent="0.7">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x14ac:dyDescent="0.7">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x14ac:dyDescent="0.7">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x14ac:dyDescent="0.7">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x14ac:dyDescent="0.7">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x14ac:dyDescent="0.7">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x14ac:dyDescent="0.7">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x14ac:dyDescent="0.7">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x14ac:dyDescent="0.7">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x14ac:dyDescent="0.7">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x14ac:dyDescent="0.7">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x14ac:dyDescent="0.7">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x14ac:dyDescent="0.7">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x14ac:dyDescent="0.7">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x14ac:dyDescent="0.7">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x14ac:dyDescent="0.7">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x14ac:dyDescent="0.7">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x14ac:dyDescent="0.7">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x14ac:dyDescent="0.7">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x14ac:dyDescent="0.7">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x14ac:dyDescent="0.7">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x14ac:dyDescent="0.7">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x14ac:dyDescent="0.7">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x14ac:dyDescent="0.7">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x14ac:dyDescent="0.7">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x14ac:dyDescent="0.7">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x14ac:dyDescent="0.7">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x14ac:dyDescent="0.7">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x14ac:dyDescent="0.7">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x14ac:dyDescent="0.7">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x14ac:dyDescent="0.7">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x14ac:dyDescent="0.7">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x14ac:dyDescent="0.7">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x14ac:dyDescent="0.7">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x14ac:dyDescent="0.7">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x14ac:dyDescent="0.7">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x14ac:dyDescent="0.7">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x14ac:dyDescent="0.7">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x14ac:dyDescent="0.7">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x14ac:dyDescent="0.7">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x14ac:dyDescent="0.7">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x14ac:dyDescent="0.7">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x14ac:dyDescent="0.7">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x14ac:dyDescent="0.7">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x14ac:dyDescent="0.7">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x14ac:dyDescent="0.7">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x14ac:dyDescent="0.7">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x14ac:dyDescent="0.7">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x14ac:dyDescent="0.7">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x14ac:dyDescent="0.7">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x14ac:dyDescent="0.7">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x14ac:dyDescent="0.7">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x14ac:dyDescent="0.7">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x14ac:dyDescent="0.7">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x14ac:dyDescent="0.7">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x14ac:dyDescent="0.7">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x14ac:dyDescent="0.7">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x14ac:dyDescent="0.7">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x14ac:dyDescent="0.7">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x14ac:dyDescent="0.7">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x14ac:dyDescent="0.7">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x14ac:dyDescent="0.7">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x14ac:dyDescent="0.7">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x14ac:dyDescent="0.7">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x14ac:dyDescent="0.7">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x14ac:dyDescent="0.7">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x14ac:dyDescent="0.7">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x14ac:dyDescent="0.7">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x14ac:dyDescent="0.7">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x14ac:dyDescent="0.7">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x14ac:dyDescent="0.7">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x14ac:dyDescent="0.7">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x14ac:dyDescent="0.7">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x14ac:dyDescent="0.7">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x14ac:dyDescent="0.7">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x14ac:dyDescent="0.7">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x14ac:dyDescent="0.7">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x14ac:dyDescent="0.7">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x14ac:dyDescent="0.7">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x14ac:dyDescent="0.7">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x14ac:dyDescent="0.7">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x14ac:dyDescent="0.7">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x14ac:dyDescent="0.7">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x14ac:dyDescent="0.7">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x14ac:dyDescent="0.7">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x14ac:dyDescent="0.7">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x14ac:dyDescent="0.7">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x14ac:dyDescent="0.7">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x14ac:dyDescent="0.7">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x14ac:dyDescent="0.7">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x14ac:dyDescent="0.7">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x14ac:dyDescent="0.7">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x14ac:dyDescent="0.7">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x14ac:dyDescent="0.7">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x14ac:dyDescent="0.7">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x14ac:dyDescent="0.7">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x14ac:dyDescent="0.7">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x14ac:dyDescent="0.7">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x14ac:dyDescent="0.7">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x14ac:dyDescent="0.7">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x14ac:dyDescent="0.7">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x14ac:dyDescent="0.7">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x14ac:dyDescent="0.7">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x14ac:dyDescent="0.7">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x14ac:dyDescent="0.7">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x14ac:dyDescent="0.7">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x14ac:dyDescent="0.7">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x14ac:dyDescent="0.7">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x14ac:dyDescent="0.7">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x14ac:dyDescent="0.7">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x14ac:dyDescent="0.7">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x14ac:dyDescent="0.7">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x14ac:dyDescent="0.7">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x14ac:dyDescent="0.7">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x14ac:dyDescent="0.7">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x14ac:dyDescent="0.7">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x14ac:dyDescent="0.7">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x14ac:dyDescent="0.7">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x14ac:dyDescent="0.7">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x14ac:dyDescent="0.7">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x14ac:dyDescent="0.7">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x14ac:dyDescent="0.7">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x14ac:dyDescent="0.7">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x14ac:dyDescent="0.7">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x14ac:dyDescent="0.7">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x14ac:dyDescent="0.7">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x14ac:dyDescent="0.7">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x14ac:dyDescent="0.7">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x14ac:dyDescent="0.7">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x14ac:dyDescent="0.7">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x14ac:dyDescent="0.7">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x14ac:dyDescent="0.7">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x14ac:dyDescent="0.7">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x14ac:dyDescent="0.7">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x14ac:dyDescent="0.7">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x14ac:dyDescent="0.7">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x14ac:dyDescent="0.7">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x14ac:dyDescent="0.7">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x14ac:dyDescent="0.7">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x14ac:dyDescent="0.7">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x14ac:dyDescent="0.7">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x14ac:dyDescent="0.7">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x14ac:dyDescent="0.7">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x14ac:dyDescent="0.7">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x14ac:dyDescent="0.7">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x14ac:dyDescent="0.7">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x14ac:dyDescent="0.7">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x14ac:dyDescent="0.7">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x14ac:dyDescent="0.7">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x14ac:dyDescent="0.7">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x14ac:dyDescent="0.7">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x14ac:dyDescent="0.7">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x14ac:dyDescent="0.7">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x14ac:dyDescent="0.7">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x14ac:dyDescent="0.7">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x14ac:dyDescent="0.7">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x14ac:dyDescent="0.7">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x14ac:dyDescent="0.7">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x14ac:dyDescent="0.7">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x14ac:dyDescent="0.7">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x14ac:dyDescent="0.7">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x14ac:dyDescent="0.7">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x14ac:dyDescent="0.7">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x14ac:dyDescent="0.7">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x14ac:dyDescent="0.7">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x14ac:dyDescent="0.7">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x14ac:dyDescent="0.7">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x14ac:dyDescent="0.7">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x14ac:dyDescent="0.7">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x14ac:dyDescent="0.7">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x14ac:dyDescent="0.7">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x14ac:dyDescent="0.7">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x14ac:dyDescent="0.7">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x14ac:dyDescent="0.7">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x14ac:dyDescent="0.7">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x14ac:dyDescent="0.7">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x14ac:dyDescent="0.7">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x14ac:dyDescent="0.7">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x14ac:dyDescent="0.7">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x14ac:dyDescent="0.7">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x14ac:dyDescent="0.7">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x14ac:dyDescent="0.7">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x14ac:dyDescent="0.7">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x14ac:dyDescent="0.7">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x14ac:dyDescent="0.7">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x14ac:dyDescent="0.7">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x14ac:dyDescent="0.7">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x14ac:dyDescent="0.7">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x14ac:dyDescent="0.7">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x14ac:dyDescent="0.7">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x14ac:dyDescent="0.7">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x14ac:dyDescent="0.7">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x14ac:dyDescent="0.7">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x14ac:dyDescent="0.7">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x14ac:dyDescent="0.7">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x14ac:dyDescent="0.7">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x14ac:dyDescent="0.7">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x14ac:dyDescent="0.7">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x14ac:dyDescent="0.7">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x14ac:dyDescent="0.7">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x14ac:dyDescent="0.7">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x14ac:dyDescent="0.7">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x14ac:dyDescent="0.7">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x14ac:dyDescent="0.7">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x14ac:dyDescent="0.7">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x14ac:dyDescent="0.7">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x14ac:dyDescent="0.7">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x14ac:dyDescent="0.7">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x14ac:dyDescent="0.7">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x14ac:dyDescent="0.7">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x14ac:dyDescent="0.7">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x14ac:dyDescent="0.7">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x14ac:dyDescent="0.7">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x14ac:dyDescent="0.7">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x14ac:dyDescent="0.7">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x14ac:dyDescent="0.7">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x14ac:dyDescent="0.7">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x14ac:dyDescent="0.7">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x14ac:dyDescent="0.7">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x14ac:dyDescent="0.7">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x14ac:dyDescent="0.7">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x14ac:dyDescent="0.7">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x14ac:dyDescent="0.7">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x14ac:dyDescent="0.7">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x14ac:dyDescent="0.7">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x14ac:dyDescent="0.7">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x14ac:dyDescent="0.7">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x14ac:dyDescent="0.7">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x14ac:dyDescent="0.7">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x14ac:dyDescent="0.7">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x14ac:dyDescent="0.7">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x14ac:dyDescent="0.7">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x14ac:dyDescent="0.7">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x14ac:dyDescent="0.7">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x14ac:dyDescent="0.7">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x14ac:dyDescent="0.7">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x14ac:dyDescent="0.7">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x14ac:dyDescent="0.7">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x14ac:dyDescent="0.7">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x14ac:dyDescent="0.7">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x14ac:dyDescent="0.7">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x14ac:dyDescent="0.7">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x14ac:dyDescent="0.7">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x14ac:dyDescent="0.7">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x14ac:dyDescent="0.7">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x14ac:dyDescent="0.7">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x14ac:dyDescent="0.7">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x14ac:dyDescent="0.7">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x14ac:dyDescent="0.7">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x14ac:dyDescent="0.7">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x14ac:dyDescent="0.7">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x14ac:dyDescent="0.7">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x14ac:dyDescent="0.7">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x14ac:dyDescent="0.7">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x14ac:dyDescent="0.7">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x14ac:dyDescent="0.7">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x14ac:dyDescent="0.7">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x14ac:dyDescent="0.7">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x14ac:dyDescent="0.7">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x14ac:dyDescent="0.7">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x14ac:dyDescent="0.7">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x14ac:dyDescent="0.7">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x14ac:dyDescent="0.7">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x14ac:dyDescent="0.7">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x14ac:dyDescent="0.7">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x14ac:dyDescent="0.7">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x14ac:dyDescent="0.7">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x14ac:dyDescent="0.7">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x14ac:dyDescent="0.7">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x14ac:dyDescent="0.7">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x14ac:dyDescent="0.7">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x14ac:dyDescent="0.7">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x14ac:dyDescent="0.7">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x14ac:dyDescent="0.7">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x14ac:dyDescent="0.7">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x14ac:dyDescent="0.7">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x14ac:dyDescent="0.7">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x14ac:dyDescent="0.7">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x14ac:dyDescent="0.7">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x14ac:dyDescent="0.7">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x14ac:dyDescent="0.7">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x14ac:dyDescent="0.7">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x14ac:dyDescent="0.7">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x14ac:dyDescent="0.7">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x14ac:dyDescent="0.7">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x14ac:dyDescent="0.7">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x14ac:dyDescent="0.7">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x14ac:dyDescent="0.7">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x14ac:dyDescent="0.7">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x14ac:dyDescent="0.7">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x14ac:dyDescent="0.7">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x14ac:dyDescent="0.7">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x14ac:dyDescent="0.7">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x14ac:dyDescent="0.7">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x14ac:dyDescent="0.7">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x14ac:dyDescent="0.7">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x14ac:dyDescent="0.7">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x14ac:dyDescent="0.7">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x14ac:dyDescent="0.7">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x14ac:dyDescent="0.7">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x14ac:dyDescent="0.7">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x14ac:dyDescent="0.7">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x14ac:dyDescent="0.7">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x14ac:dyDescent="0.7">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x14ac:dyDescent="0.7">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x14ac:dyDescent="0.7">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x14ac:dyDescent="0.7">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x14ac:dyDescent="0.7">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x14ac:dyDescent="0.7">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x14ac:dyDescent="0.7">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x14ac:dyDescent="0.7">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x14ac:dyDescent="0.7">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x14ac:dyDescent="0.7">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x14ac:dyDescent="0.7">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x14ac:dyDescent="0.7">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x14ac:dyDescent="0.7">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x14ac:dyDescent="0.7">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x14ac:dyDescent="0.7">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x14ac:dyDescent="0.7">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x14ac:dyDescent="0.7">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x14ac:dyDescent="0.7">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x14ac:dyDescent="0.7">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x14ac:dyDescent="0.7">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x14ac:dyDescent="0.7">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x14ac:dyDescent="0.7">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x14ac:dyDescent="0.7">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x14ac:dyDescent="0.7">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x14ac:dyDescent="0.7">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x14ac:dyDescent="0.7">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x14ac:dyDescent="0.7">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x14ac:dyDescent="0.7">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x14ac:dyDescent="0.7">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x14ac:dyDescent="0.7">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x14ac:dyDescent="0.7">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x14ac:dyDescent="0.7">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x14ac:dyDescent="0.7">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x14ac:dyDescent="0.7">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x14ac:dyDescent="0.7">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x14ac:dyDescent="0.7">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x14ac:dyDescent="0.7">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x14ac:dyDescent="0.7">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x14ac:dyDescent="0.7">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x14ac:dyDescent="0.7">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x14ac:dyDescent="0.7">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x14ac:dyDescent="0.7">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x14ac:dyDescent="0.7">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x14ac:dyDescent="0.7">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x14ac:dyDescent="0.7">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x14ac:dyDescent="0.7">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x14ac:dyDescent="0.7">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x14ac:dyDescent="0.7">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x14ac:dyDescent="0.7">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x14ac:dyDescent="0.7">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x14ac:dyDescent="0.7">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x14ac:dyDescent="0.7">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x14ac:dyDescent="0.7">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x14ac:dyDescent="0.7">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x14ac:dyDescent="0.7">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x14ac:dyDescent="0.7">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x14ac:dyDescent="0.7">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x14ac:dyDescent="0.7">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x14ac:dyDescent="0.7">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x14ac:dyDescent="0.7">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x14ac:dyDescent="0.7">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x14ac:dyDescent="0.7">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x14ac:dyDescent="0.7">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x14ac:dyDescent="0.7">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x14ac:dyDescent="0.7">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x14ac:dyDescent="0.7">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x14ac:dyDescent="0.7">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x14ac:dyDescent="0.7">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x14ac:dyDescent="0.7">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x14ac:dyDescent="0.7">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x14ac:dyDescent="0.7">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x14ac:dyDescent="0.7">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x14ac:dyDescent="0.7">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x14ac:dyDescent="0.7">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x14ac:dyDescent="0.7">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x14ac:dyDescent="0.7">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x14ac:dyDescent="0.7">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x14ac:dyDescent="0.7">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x14ac:dyDescent="0.7">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x14ac:dyDescent="0.7">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x14ac:dyDescent="0.7">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x14ac:dyDescent="0.7">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x14ac:dyDescent="0.7">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x14ac:dyDescent="0.7">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x14ac:dyDescent="0.7">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x14ac:dyDescent="0.7">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x14ac:dyDescent="0.7">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x14ac:dyDescent="0.7">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x14ac:dyDescent="0.7">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x14ac:dyDescent="0.7">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x14ac:dyDescent="0.7">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x14ac:dyDescent="0.7">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x14ac:dyDescent="0.7">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x14ac:dyDescent="0.7">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x14ac:dyDescent="0.7">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x14ac:dyDescent="0.7">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x14ac:dyDescent="0.7">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x14ac:dyDescent="0.7">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x14ac:dyDescent="0.7">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x14ac:dyDescent="0.7">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x14ac:dyDescent="0.7">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x14ac:dyDescent="0.7">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x14ac:dyDescent="0.7">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x14ac:dyDescent="0.7">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x14ac:dyDescent="0.7">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x14ac:dyDescent="0.7">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x14ac:dyDescent="0.7">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x14ac:dyDescent="0.7">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x14ac:dyDescent="0.7">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x14ac:dyDescent="0.7">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x14ac:dyDescent="0.7">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x14ac:dyDescent="0.7">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x14ac:dyDescent="0.7">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x14ac:dyDescent="0.7">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x14ac:dyDescent="0.7">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x14ac:dyDescent="0.7">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x14ac:dyDescent="0.7">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x14ac:dyDescent="0.7">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x14ac:dyDescent="0.7">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x14ac:dyDescent="0.7">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x14ac:dyDescent="0.7">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x14ac:dyDescent="0.7">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x14ac:dyDescent="0.7">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x14ac:dyDescent="0.7">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x14ac:dyDescent="0.7">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x14ac:dyDescent="0.7">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x14ac:dyDescent="0.7">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x14ac:dyDescent="0.7">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x14ac:dyDescent="0.7">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x14ac:dyDescent="0.7">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x14ac:dyDescent="0.7">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x14ac:dyDescent="0.7">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x14ac:dyDescent="0.7">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x14ac:dyDescent="0.7">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x14ac:dyDescent="0.7">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x14ac:dyDescent="0.7">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x14ac:dyDescent="0.7">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x14ac:dyDescent="0.7">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x14ac:dyDescent="0.7">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x14ac:dyDescent="0.7">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x14ac:dyDescent="0.7">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x14ac:dyDescent="0.7">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x14ac:dyDescent="0.7">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x14ac:dyDescent="0.7">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x14ac:dyDescent="0.7">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x14ac:dyDescent="0.7">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x14ac:dyDescent="0.7">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x14ac:dyDescent="0.7">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x14ac:dyDescent="0.7">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x14ac:dyDescent="0.7">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x14ac:dyDescent="0.7">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x14ac:dyDescent="0.7">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x14ac:dyDescent="0.7">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x14ac:dyDescent="0.7">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x14ac:dyDescent="0.7">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x14ac:dyDescent="0.7">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x14ac:dyDescent="0.7">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x14ac:dyDescent="0.7">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x14ac:dyDescent="0.7">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x14ac:dyDescent="0.7">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x14ac:dyDescent="0.7">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x14ac:dyDescent="0.7">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x14ac:dyDescent="0.7">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x14ac:dyDescent="0.7">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x14ac:dyDescent="0.7">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x14ac:dyDescent="0.7">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x14ac:dyDescent="0.7">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x14ac:dyDescent="0.7">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x14ac:dyDescent="0.7">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x14ac:dyDescent="0.7">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x14ac:dyDescent="0.7">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x14ac:dyDescent="0.7">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x14ac:dyDescent="0.7">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x14ac:dyDescent="0.7">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x14ac:dyDescent="0.7">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x14ac:dyDescent="0.7">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x14ac:dyDescent="0.7">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x14ac:dyDescent="0.7">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x14ac:dyDescent="0.7">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x14ac:dyDescent="0.7">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x14ac:dyDescent="0.7">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x14ac:dyDescent="0.7">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x14ac:dyDescent="0.7">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x14ac:dyDescent="0.7">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x14ac:dyDescent="0.7">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x14ac:dyDescent="0.7">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x14ac:dyDescent="0.7">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x14ac:dyDescent="0.7">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x14ac:dyDescent="0.7">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x14ac:dyDescent="0.7">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x14ac:dyDescent="0.7">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x14ac:dyDescent="0.7">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x14ac:dyDescent="0.7">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x14ac:dyDescent="0.7">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x14ac:dyDescent="0.7">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x14ac:dyDescent="0.7">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x14ac:dyDescent="0.7">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x14ac:dyDescent="0.7">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x14ac:dyDescent="0.7">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x14ac:dyDescent="0.7">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x14ac:dyDescent="0.7">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x14ac:dyDescent="0.7">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x14ac:dyDescent="0.7">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x14ac:dyDescent="0.7">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x14ac:dyDescent="0.7">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x14ac:dyDescent="0.7">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x14ac:dyDescent="0.7">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x14ac:dyDescent="0.7">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x14ac:dyDescent="0.7">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x14ac:dyDescent="0.7">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x14ac:dyDescent="0.7">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x14ac:dyDescent="0.7">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x14ac:dyDescent="0.7">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x14ac:dyDescent="0.7">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x14ac:dyDescent="0.7">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x14ac:dyDescent="0.7">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x14ac:dyDescent="0.7">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x14ac:dyDescent="0.7">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x14ac:dyDescent="0.7">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x14ac:dyDescent="0.7">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x14ac:dyDescent="0.7">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x14ac:dyDescent="0.7">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x14ac:dyDescent="0.7">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x14ac:dyDescent="0.7">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x14ac:dyDescent="0.7">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x14ac:dyDescent="0.7">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x14ac:dyDescent="0.7">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x14ac:dyDescent="0.7">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x14ac:dyDescent="0.7">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x14ac:dyDescent="0.7">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x14ac:dyDescent="0.7">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x14ac:dyDescent="0.7">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x14ac:dyDescent="0.7">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x14ac:dyDescent="0.7">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x14ac:dyDescent="0.7">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x14ac:dyDescent="0.7">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x14ac:dyDescent="0.7">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x14ac:dyDescent="0.7">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x14ac:dyDescent="0.7">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x14ac:dyDescent="0.7">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x14ac:dyDescent="0.7">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x14ac:dyDescent="0.7">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x14ac:dyDescent="0.7">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x14ac:dyDescent="0.7">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x14ac:dyDescent="0.7">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x14ac:dyDescent="0.7">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x14ac:dyDescent="0.7">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x14ac:dyDescent="0.7">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x14ac:dyDescent="0.7">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x14ac:dyDescent="0.7">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x14ac:dyDescent="0.7">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x14ac:dyDescent="0.7">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x14ac:dyDescent="0.7">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x14ac:dyDescent="0.7">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x14ac:dyDescent="0.7">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x14ac:dyDescent="0.7">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x14ac:dyDescent="0.7">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x14ac:dyDescent="0.7">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x14ac:dyDescent="0.7">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x14ac:dyDescent="0.7">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x14ac:dyDescent="0.7">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x14ac:dyDescent="0.7">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x14ac:dyDescent="0.7">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x14ac:dyDescent="0.7">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x14ac:dyDescent="0.7">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x14ac:dyDescent="0.7">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x14ac:dyDescent="0.7">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x14ac:dyDescent="0.7">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x14ac:dyDescent="0.7">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x14ac:dyDescent="0.7">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x14ac:dyDescent="0.7">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x14ac:dyDescent="0.7">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x14ac:dyDescent="0.7">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x14ac:dyDescent="0.7">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x14ac:dyDescent="0.7">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x14ac:dyDescent="0.7">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x14ac:dyDescent="0.7">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x14ac:dyDescent="0.7">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x14ac:dyDescent="0.7">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x14ac:dyDescent="0.7">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x14ac:dyDescent="0.7">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x14ac:dyDescent="0.7">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x14ac:dyDescent="0.7">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x14ac:dyDescent="0.7">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x14ac:dyDescent="0.7">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x14ac:dyDescent="0.7">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x14ac:dyDescent="0.7">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x14ac:dyDescent="0.7">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x14ac:dyDescent="0.7">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x14ac:dyDescent="0.7">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x14ac:dyDescent="0.7">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x14ac:dyDescent="0.7">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x14ac:dyDescent="0.7">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x14ac:dyDescent="0.7">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x14ac:dyDescent="0.7">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x14ac:dyDescent="0.7">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x14ac:dyDescent="0.7">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x14ac:dyDescent="0.7">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x14ac:dyDescent="0.7">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x14ac:dyDescent="0.7">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x14ac:dyDescent="0.7">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x14ac:dyDescent="0.7">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x14ac:dyDescent="0.7">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x14ac:dyDescent="0.7">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x14ac:dyDescent="0.7">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x14ac:dyDescent="0.7">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x14ac:dyDescent="0.7">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x14ac:dyDescent="0.7">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x14ac:dyDescent="0.7">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x14ac:dyDescent="0.7">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x14ac:dyDescent="0.7">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x14ac:dyDescent="0.7">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x14ac:dyDescent="0.7">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x14ac:dyDescent="0.7">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x14ac:dyDescent="0.7">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x14ac:dyDescent="0.7">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x14ac:dyDescent="0.7">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x14ac:dyDescent="0.7">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x14ac:dyDescent="0.7">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x14ac:dyDescent="0.7">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x14ac:dyDescent="0.7">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x14ac:dyDescent="0.7">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x14ac:dyDescent="0.7">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x14ac:dyDescent="0.7">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x14ac:dyDescent="0.7">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x14ac:dyDescent="0.7">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x14ac:dyDescent="0.7">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x14ac:dyDescent="0.7">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x14ac:dyDescent="0.7">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x14ac:dyDescent="0.7">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x14ac:dyDescent="0.7">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x14ac:dyDescent="0.7">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x14ac:dyDescent="0.7">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x14ac:dyDescent="0.7">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x14ac:dyDescent="0.7">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x14ac:dyDescent="0.7">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x14ac:dyDescent="0.7">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x14ac:dyDescent="0.7">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x14ac:dyDescent="0.7">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x14ac:dyDescent="0.7">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x14ac:dyDescent="0.7">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x14ac:dyDescent="0.7">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x14ac:dyDescent="0.7">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x14ac:dyDescent="0.7">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x14ac:dyDescent="0.7">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x14ac:dyDescent="0.7">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x14ac:dyDescent="0.7">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x14ac:dyDescent="0.7">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x14ac:dyDescent="0.7">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x14ac:dyDescent="0.7">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x14ac:dyDescent="0.7">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x14ac:dyDescent="0.7">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x14ac:dyDescent="0.7">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x14ac:dyDescent="0.7">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x14ac:dyDescent="0.7">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x14ac:dyDescent="0.7">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x14ac:dyDescent="0.7">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x14ac:dyDescent="0.7">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x14ac:dyDescent="0.7">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x14ac:dyDescent="0.7">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x14ac:dyDescent="0.7">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x14ac:dyDescent="0.7">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x14ac:dyDescent="0.7">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x14ac:dyDescent="0.7">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x14ac:dyDescent="0.7">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x14ac:dyDescent="0.7">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x14ac:dyDescent="0.7">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x14ac:dyDescent="0.7">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x14ac:dyDescent="0.7">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x14ac:dyDescent="0.7">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x14ac:dyDescent="0.7">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x14ac:dyDescent="0.7">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x14ac:dyDescent="0.7">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x14ac:dyDescent="0.7">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x14ac:dyDescent="0.7">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x14ac:dyDescent="0.7">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x14ac:dyDescent="0.7">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x14ac:dyDescent="0.7">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x14ac:dyDescent="0.7">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x14ac:dyDescent="0.7">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x14ac:dyDescent="0.7">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x14ac:dyDescent="0.7">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x14ac:dyDescent="0.7">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x14ac:dyDescent="0.7">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x14ac:dyDescent="0.7">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x14ac:dyDescent="0.7">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x14ac:dyDescent="0.7">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x14ac:dyDescent="0.7">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x14ac:dyDescent="0.7">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x14ac:dyDescent="0.7">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x14ac:dyDescent="0.7">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x14ac:dyDescent="0.7">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x14ac:dyDescent="0.7">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x14ac:dyDescent="0.7">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x14ac:dyDescent="0.7">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x14ac:dyDescent="0.7">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x14ac:dyDescent="0.7">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x14ac:dyDescent="0.7">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x14ac:dyDescent="0.7">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x14ac:dyDescent="0.7">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x14ac:dyDescent="0.7">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x14ac:dyDescent="0.7">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x14ac:dyDescent="0.7">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x14ac:dyDescent="0.7">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x14ac:dyDescent="0.7">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x14ac:dyDescent="0.7">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x14ac:dyDescent="0.7">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x14ac:dyDescent="0.7">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x14ac:dyDescent="0.7">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x14ac:dyDescent="0.7">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x14ac:dyDescent="0.7">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x14ac:dyDescent="0.7">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x14ac:dyDescent="0.7">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x14ac:dyDescent="0.7">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x14ac:dyDescent="0.7">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x14ac:dyDescent="0.7">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x14ac:dyDescent="0.7">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x14ac:dyDescent="0.7">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x14ac:dyDescent="0.7">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x14ac:dyDescent="0.7">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x14ac:dyDescent="0.7">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x14ac:dyDescent="0.7">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x14ac:dyDescent="0.7">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x14ac:dyDescent="0.7">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x14ac:dyDescent="0.7">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x14ac:dyDescent="0.7">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x14ac:dyDescent="0.7">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x14ac:dyDescent="0.7">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x14ac:dyDescent="0.7">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x14ac:dyDescent="0.7">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x14ac:dyDescent="0.7">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x14ac:dyDescent="0.7">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x14ac:dyDescent="0.7">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x14ac:dyDescent="0.7">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x14ac:dyDescent="0.7">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x14ac:dyDescent="0.7">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x14ac:dyDescent="0.7">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x14ac:dyDescent="0.7">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x14ac:dyDescent="0.7">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x14ac:dyDescent="0.7">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x14ac:dyDescent="0.7">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x14ac:dyDescent="0.7">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x14ac:dyDescent="0.7">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x14ac:dyDescent="0.7">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x14ac:dyDescent="0.7">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x14ac:dyDescent="0.7">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x14ac:dyDescent="0.7">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x14ac:dyDescent="0.7">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x14ac:dyDescent="0.7">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x14ac:dyDescent="0.7">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x14ac:dyDescent="0.7">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x14ac:dyDescent="0.7">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x14ac:dyDescent="0.7">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x14ac:dyDescent="0.7">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x14ac:dyDescent="0.7">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x14ac:dyDescent="0.7">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x14ac:dyDescent="0.7">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x14ac:dyDescent="0.7">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x14ac:dyDescent="0.7">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x14ac:dyDescent="0.7">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x14ac:dyDescent="0.7">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x14ac:dyDescent="0.7">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x14ac:dyDescent="0.7">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x14ac:dyDescent="0.7">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x14ac:dyDescent="0.7">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x14ac:dyDescent="0.7">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x14ac:dyDescent="0.7">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x14ac:dyDescent="0.7">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x14ac:dyDescent="0.7">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x14ac:dyDescent="0.7">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x14ac:dyDescent="0.7">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x14ac:dyDescent="0.7">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x14ac:dyDescent="0.7">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x14ac:dyDescent="0.7">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x14ac:dyDescent="0.7">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x14ac:dyDescent="0.7">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x14ac:dyDescent="0.7">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x14ac:dyDescent="0.7">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x14ac:dyDescent="0.7">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x14ac:dyDescent="0.7">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x14ac:dyDescent="0.7">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x14ac:dyDescent="0.7">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x14ac:dyDescent="0.7">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x14ac:dyDescent="0.7">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x14ac:dyDescent="0.7">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x14ac:dyDescent="0.7">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x14ac:dyDescent="0.7">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x14ac:dyDescent="0.7">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x14ac:dyDescent="0.7">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x14ac:dyDescent="0.7">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x14ac:dyDescent="0.7">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x14ac:dyDescent="0.7">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x14ac:dyDescent="0.7">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x14ac:dyDescent="0.7">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x14ac:dyDescent="0.7">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x14ac:dyDescent="0.7">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x14ac:dyDescent="0.7">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x14ac:dyDescent="0.7">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x14ac:dyDescent="0.7">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x14ac:dyDescent="0.7">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x14ac:dyDescent="0.7">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x14ac:dyDescent="0.7">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x14ac:dyDescent="0.7">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x14ac:dyDescent="0.7">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x14ac:dyDescent="0.7">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x14ac:dyDescent="0.7">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x14ac:dyDescent="0.7">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x14ac:dyDescent="0.7">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x14ac:dyDescent="0.7">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x14ac:dyDescent="0.7">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x14ac:dyDescent="0.7">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x14ac:dyDescent="0.7">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x14ac:dyDescent="0.7">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x14ac:dyDescent="0.7">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x14ac:dyDescent="0.7">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x14ac:dyDescent="0.7">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x14ac:dyDescent="0.7">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x14ac:dyDescent="0.7">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x14ac:dyDescent="0.7">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x14ac:dyDescent="0.7">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x14ac:dyDescent="0.7">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x14ac:dyDescent="0.7">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x14ac:dyDescent="0.7">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x14ac:dyDescent="0.7">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x14ac:dyDescent="0.7">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x14ac:dyDescent="0.7">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x14ac:dyDescent="0.7">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x14ac:dyDescent="0.7">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x14ac:dyDescent="0.7">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x14ac:dyDescent="0.7">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x14ac:dyDescent="0.7">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x14ac:dyDescent="0.7">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x14ac:dyDescent="0.7">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x14ac:dyDescent="0.7">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x14ac:dyDescent="0.7">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x14ac:dyDescent="0.7">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x14ac:dyDescent="0.7">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x14ac:dyDescent="0.7">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x14ac:dyDescent="0.7">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x14ac:dyDescent="0.7">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x14ac:dyDescent="0.7">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x14ac:dyDescent="0.7">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x14ac:dyDescent="0.7">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x14ac:dyDescent="0.7">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x14ac:dyDescent="0.7">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x14ac:dyDescent="0.7">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x14ac:dyDescent="0.7">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x14ac:dyDescent="0.7">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x14ac:dyDescent="0.7">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x14ac:dyDescent="0.7">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x14ac:dyDescent="0.7">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x14ac:dyDescent="0.7">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x14ac:dyDescent="0.7">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x14ac:dyDescent="0.7">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x14ac:dyDescent="0.7">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x14ac:dyDescent="0.7">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x14ac:dyDescent="0.7">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x14ac:dyDescent="0.7">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x14ac:dyDescent="0.7">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x14ac:dyDescent="0.7">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x14ac:dyDescent="0.7">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x14ac:dyDescent="0.7">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x14ac:dyDescent="0.7">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x14ac:dyDescent="0.7">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x14ac:dyDescent="0.7">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x14ac:dyDescent="0.7">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x14ac:dyDescent="0.7">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x14ac:dyDescent="0.7">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x14ac:dyDescent="0.7">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x14ac:dyDescent="0.7">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x14ac:dyDescent="0.7">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x14ac:dyDescent="0.7">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x14ac:dyDescent="0.7">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x14ac:dyDescent="0.7">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x14ac:dyDescent="0.7">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46">
    <mergeCell ref="B1:F2"/>
    <mergeCell ref="G1:I2"/>
    <mergeCell ref="C35:D35"/>
    <mergeCell ref="C23:D23"/>
    <mergeCell ref="C24:D24"/>
    <mergeCell ref="C25:D25"/>
    <mergeCell ref="C26:D26"/>
    <mergeCell ref="C27:D27"/>
    <mergeCell ref="C28:D28"/>
    <mergeCell ref="C30:D30"/>
    <mergeCell ref="C22:D22"/>
    <mergeCell ref="C31:D31"/>
    <mergeCell ref="C32:D32"/>
    <mergeCell ref="C33:D33"/>
    <mergeCell ref="C34:D34"/>
    <mergeCell ref="C17:D17"/>
    <mergeCell ref="C18:D18"/>
    <mergeCell ref="C19:D19"/>
    <mergeCell ref="C20:D20"/>
    <mergeCell ref="C21:D21"/>
    <mergeCell ref="C12:D12"/>
    <mergeCell ref="C13:D13"/>
    <mergeCell ref="C14:D14"/>
    <mergeCell ref="C15:D15"/>
    <mergeCell ref="C16:D16"/>
    <mergeCell ref="N7:O7"/>
    <mergeCell ref="P7:Q7"/>
    <mergeCell ref="C9:D9"/>
    <mergeCell ref="C10:D10"/>
    <mergeCell ref="C11:D11"/>
    <mergeCell ref="D4:H4"/>
    <mergeCell ref="E7:F7"/>
    <mergeCell ref="G7:H7"/>
    <mergeCell ref="I7:J7"/>
    <mergeCell ref="K7:M7"/>
    <mergeCell ref="AH7:AI7"/>
    <mergeCell ref="AJ7:AK7"/>
    <mergeCell ref="AL7:AN7"/>
    <mergeCell ref="AO7:AQ7"/>
    <mergeCell ref="R7:S7"/>
    <mergeCell ref="T7:V7"/>
    <mergeCell ref="W7:X7"/>
    <mergeCell ref="Y7:Z7"/>
    <mergeCell ref="AA7:AB7"/>
    <mergeCell ref="AC7:AE7"/>
    <mergeCell ref="AF7:AG7"/>
  </mergeCells>
  <conditionalFormatting sqref="M10:M27 V10:V27 AE10:AE27 AN10:AN27 AQ10:AQ27">
    <cfRule type="cellIs" dxfId="5" priority="1" operator="lessThan">
      <formula>0</formula>
    </cfRule>
  </conditionalFormatting>
  <hyperlinks>
    <hyperlink ref="G1" r:id="rId1" display="https://www.hubspot.com/products/cms/ai-content-writer?utm_source=offers&amp;utm_medium=offers&amp;utm_campaign=seondary-conversion_marketing-budget_template" xr:uid="{6AFF9CA8-ECD3-4686-9358-8E21A5FF4091}"/>
  </hyperlinks>
  <pageMargins left="0.7" right="0.7"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1001"/>
  <sheetViews>
    <sheetView showGridLines="0" workbookViewId="0">
      <selection activeCell="G1" sqref="G1:I2"/>
    </sheetView>
  </sheetViews>
  <sheetFormatPr defaultColWidth="14.453125" defaultRowHeight="15" customHeight="1" x14ac:dyDescent="0.35"/>
  <cols>
    <col min="1" max="2" width="3.54296875" customWidth="1"/>
    <col min="3" max="3" width="30.81640625" customWidth="1"/>
    <col min="4" max="4" width="13.453125" customWidth="1"/>
    <col min="5" max="43" width="12.54296875" customWidth="1"/>
    <col min="44" max="44" width="8.81640625" customWidth="1"/>
  </cols>
  <sheetData>
    <row r="1" spans="1:44" ht="19.5" customHeight="1" x14ac:dyDescent="0.35">
      <c r="B1" s="331" t="s">
        <v>189</v>
      </c>
      <c r="C1" s="331"/>
      <c r="D1" s="331"/>
      <c r="E1" s="331"/>
      <c r="F1" s="331"/>
      <c r="G1" s="333" t="s">
        <v>5</v>
      </c>
      <c r="H1" s="333"/>
      <c r="I1" s="333"/>
    </row>
    <row r="2" spans="1:44" ht="20.5" thickBot="1" x14ac:dyDescent="0.75">
      <c r="A2" s="33"/>
      <c r="B2" s="332"/>
      <c r="C2" s="332"/>
      <c r="D2" s="332"/>
      <c r="E2" s="332"/>
      <c r="F2" s="332"/>
      <c r="G2" s="334"/>
      <c r="H2" s="334"/>
      <c r="I2" s="334"/>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ht="20" x14ac:dyDescent="0.7">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x14ac:dyDescent="0.7">
      <c r="A4" s="33"/>
      <c r="B4" s="34"/>
      <c r="C4" s="87"/>
      <c r="D4" s="266" t="s">
        <v>78</v>
      </c>
      <c r="E4" s="253"/>
      <c r="F4" s="253"/>
      <c r="G4" s="253"/>
      <c r="H4" s="253"/>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x14ac:dyDescent="0.7">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x14ac:dyDescent="0.7">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ht="20" x14ac:dyDescent="0.7">
      <c r="A7" s="20"/>
      <c r="B7" s="26"/>
      <c r="C7" s="94"/>
      <c r="D7" s="94"/>
      <c r="E7" s="274" t="s">
        <v>7</v>
      </c>
      <c r="F7" s="270"/>
      <c r="G7" s="274" t="s">
        <v>8</v>
      </c>
      <c r="H7" s="270"/>
      <c r="I7" s="274" t="s">
        <v>9</v>
      </c>
      <c r="J7" s="270"/>
      <c r="K7" s="275" t="s">
        <v>10</v>
      </c>
      <c r="L7" s="272"/>
      <c r="M7" s="270"/>
      <c r="N7" s="274" t="s">
        <v>11</v>
      </c>
      <c r="O7" s="270"/>
      <c r="P7" s="274" t="s">
        <v>12</v>
      </c>
      <c r="Q7" s="270"/>
      <c r="R7" s="274" t="s">
        <v>13</v>
      </c>
      <c r="S7" s="270"/>
      <c r="T7" s="275" t="s">
        <v>14</v>
      </c>
      <c r="U7" s="272"/>
      <c r="V7" s="270"/>
      <c r="W7" s="274" t="s">
        <v>15</v>
      </c>
      <c r="X7" s="270"/>
      <c r="Y7" s="274" t="s">
        <v>16</v>
      </c>
      <c r="Z7" s="270"/>
      <c r="AA7" s="274" t="s">
        <v>17</v>
      </c>
      <c r="AB7" s="270"/>
      <c r="AC7" s="275" t="s">
        <v>18</v>
      </c>
      <c r="AD7" s="272"/>
      <c r="AE7" s="270"/>
      <c r="AF7" s="274" t="s">
        <v>19</v>
      </c>
      <c r="AG7" s="270"/>
      <c r="AH7" s="274" t="s">
        <v>20</v>
      </c>
      <c r="AI7" s="270"/>
      <c r="AJ7" s="274" t="s">
        <v>21</v>
      </c>
      <c r="AK7" s="270"/>
      <c r="AL7" s="275" t="s">
        <v>22</v>
      </c>
      <c r="AM7" s="272"/>
      <c r="AN7" s="270"/>
      <c r="AO7" s="275" t="s">
        <v>39</v>
      </c>
      <c r="AP7" s="272"/>
      <c r="AQ7" s="273"/>
      <c r="AR7" s="30"/>
    </row>
    <row r="8" spans="1:44" ht="30" customHeight="1" x14ac:dyDescent="0.7">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30"/>
    </row>
    <row r="9" spans="1:44" ht="20" x14ac:dyDescent="0.7">
      <c r="A9" s="20"/>
      <c r="B9" s="26"/>
      <c r="C9" s="299" t="s">
        <v>79</v>
      </c>
      <c r="D9" s="277"/>
      <c r="E9" s="185"/>
      <c r="F9" s="186"/>
      <c r="G9" s="185"/>
      <c r="H9" s="186"/>
      <c r="I9" s="185"/>
      <c r="J9" s="186"/>
      <c r="K9" s="187"/>
      <c r="L9" s="188"/>
      <c r="M9" s="189"/>
      <c r="N9" s="185"/>
      <c r="O9" s="186"/>
      <c r="P9" s="185"/>
      <c r="Q9" s="186"/>
      <c r="R9" s="185"/>
      <c r="S9" s="186"/>
      <c r="T9" s="185"/>
      <c r="U9" s="190"/>
      <c r="V9" s="191"/>
      <c r="W9" s="185"/>
      <c r="X9" s="186"/>
      <c r="Y9" s="185"/>
      <c r="Z9" s="186"/>
      <c r="AA9" s="185"/>
      <c r="AB9" s="186"/>
      <c r="AC9" s="185"/>
      <c r="AD9" s="190"/>
      <c r="AE9" s="186"/>
      <c r="AF9" s="192"/>
      <c r="AG9" s="193"/>
      <c r="AH9" s="192"/>
      <c r="AI9" s="193"/>
      <c r="AJ9" s="192"/>
      <c r="AK9" s="193"/>
      <c r="AL9" s="192"/>
      <c r="AM9" s="194"/>
      <c r="AN9" s="191"/>
      <c r="AO9" s="185"/>
      <c r="AP9" s="195"/>
      <c r="AQ9" s="195"/>
      <c r="AR9" s="30"/>
    </row>
    <row r="10" spans="1:44" ht="20" x14ac:dyDescent="0.7">
      <c r="A10" s="20"/>
      <c r="B10" s="26"/>
      <c r="C10" s="293" t="s">
        <v>80</v>
      </c>
      <c r="D10" s="253"/>
      <c r="E10" s="161">
        <v>100</v>
      </c>
      <c r="F10" s="162">
        <v>100</v>
      </c>
      <c r="G10" s="161">
        <v>100</v>
      </c>
      <c r="H10" s="162">
        <v>100</v>
      </c>
      <c r="I10" s="161">
        <v>100</v>
      </c>
      <c r="J10" s="162">
        <v>100</v>
      </c>
      <c r="K10" s="161">
        <f t="shared" ref="K10:L10" si="0">SUM(E10+G10+I10)</f>
        <v>300</v>
      </c>
      <c r="L10" s="163">
        <f t="shared" si="0"/>
        <v>300</v>
      </c>
      <c r="M10" s="48">
        <f t="shared" ref="M10:M11" si="1">K10-L10</f>
        <v>0</v>
      </c>
      <c r="N10" s="161"/>
      <c r="O10" s="162"/>
      <c r="P10" s="161"/>
      <c r="Q10" s="162"/>
      <c r="R10" s="161"/>
      <c r="S10" s="162"/>
      <c r="T10" s="161">
        <f t="shared" ref="T10:U10" si="2">SUM(N10+P10+R10)</f>
        <v>0</v>
      </c>
      <c r="U10" s="163">
        <f t="shared" si="2"/>
        <v>0</v>
      </c>
      <c r="V10" s="48">
        <f t="shared" ref="V10:V11" si="3">T10-U10</f>
        <v>0</v>
      </c>
      <c r="W10" s="161"/>
      <c r="X10" s="162"/>
      <c r="Y10" s="161"/>
      <c r="Z10" s="162"/>
      <c r="AA10" s="161"/>
      <c r="AB10" s="162"/>
      <c r="AC10" s="161">
        <f t="shared" ref="AC10:AD10" si="4">SUM(W10+Y10+AA10)</f>
        <v>0</v>
      </c>
      <c r="AD10" s="163">
        <f t="shared" si="4"/>
        <v>0</v>
      </c>
      <c r="AE10" s="48">
        <f t="shared" ref="AE10:AE11" si="5">AC10-AD10</f>
        <v>0</v>
      </c>
      <c r="AF10" s="161"/>
      <c r="AG10" s="162"/>
      <c r="AH10" s="161"/>
      <c r="AI10" s="162"/>
      <c r="AJ10" s="161"/>
      <c r="AK10" s="162"/>
      <c r="AL10" s="161">
        <f t="shared" ref="AL10:AM10" si="6">SUM(AF10+AH10+AJ10)</f>
        <v>0</v>
      </c>
      <c r="AM10" s="163">
        <f t="shared" si="6"/>
        <v>0</v>
      </c>
      <c r="AN10" s="48">
        <f t="shared" ref="AN10:AN11" si="7">AL10-AM10</f>
        <v>0</v>
      </c>
      <c r="AO10" s="161">
        <f t="shared" ref="AO10:AP10" si="8">SUM(K10+T10+AC10+AL10)</f>
        <v>300</v>
      </c>
      <c r="AP10" s="163">
        <f t="shared" si="8"/>
        <v>300</v>
      </c>
      <c r="AQ10" s="49">
        <f t="shared" ref="AQ10:AQ11" si="9">AO10-AP10</f>
        <v>0</v>
      </c>
      <c r="AR10" s="30"/>
    </row>
    <row r="11" spans="1:44" ht="20" x14ac:dyDescent="0.7">
      <c r="A11" s="20"/>
      <c r="B11" s="26"/>
      <c r="C11" s="293" t="s">
        <v>81</v>
      </c>
      <c r="D11" s="253"/>
      <c r="E11" s="161">
        <v>100</v>
      </c>
      <c r="F11" s="162">
        <v>100</v>
      </c>
      <c r="G11" s="161">
        <v>100</v>
      </c>
      <c r="H11" s="162">
        <v>100</v>
      </c>
      <c r="I11" s="161">
        <v>100</v>
      </c>
      <c r="J11" s="162">
        <v>100</v>
      </c>
      <c r="K11" s="161">
        <f t="shared" ref="K11:L11" si="10">SUM(E11+G11+I11)</f>
        <v>300</v>
      </c>
      <c r="L11" s="163">
        <f t="shared" si="10"/>
        <v>300</v>
      </c>
      <c r="M11" s="48">
        <f t="shared" si="1"/>
        <v>0</v>
      </c>
      <c r="N11" s="161"/>
      <c r="O11" s="162"/>
      <c r="P11" s="161"/>
      <c r="Q11" s="162"/>
      <c r="R11" s="161"/>
      <c r="S11" s="162"/>
      <c r="T11" s="161">
        <f t="shared" ref="T11:U11" si="11">SUM(N11+P11+R11)</f>
        <v>0</v>
      </c>
      <c r="U11" s="163">
        <f t="shared" si="11"/>
        <v>0</v>
      </c>
      <c r="V11" s="48">
        <f t="shared" si="3"/>
        <v>0</v>
      </c>
      <c r="W11" s="161"/>
      <c r="X11" s="162"/>
      <c r="Y11" s="161"/>
      <c r="Z11" s="162"/>
      <c r="AA11" s="161"/>
      <c r="AB11" s="162"/>
      <c r="AC11" s="161">
        <f t="shared" ref="AC11:AD11" si="12">SUM(W11+Y11+AA11)</f>
        <v>0</v>
      </c>
      <c r="AD11" s="163">
        <f t="shared" si="12"/>
        <v>0</v>
      </c>
      <c r="AE11" s="48">
        <f t="shared" si="5"/>
        <v>0</v>
      </c>
      <c r="AF11" s="161"/>
      <c r="AG11" s="162"/>
      <c r="AH11" s="161"/>
      <c r="AI11" s="162"/>
      <c r="AJ11" s="161"/>
      <c r="AK11" s="162"/>
      <c r="AL11" s="161">
        <f t="shared" ref="AL11:AM11" si="13">SUM(AF11+AH11+AJ11)</f>
        <v>0</v>
      </c>
      <c r="AM11" s="163">
        <f t="shared" si="13"/>
        <v>0</v>
      </c>
      <c r="AN11" s="48">
        <f t="shared" si="7"/>
        <v>0</v>
      </c>
      <c r="AO11" s="161">
        <f t="shared" ref="AO11:AP11" si="14">SUM(K11+T11+AC11+AL11)</f>
        <v>300</v>
      </c>
      <c r="AP11" s="163">
        <f t="shared" si="14"/>
        <v>300</v>
      </c>
      <c r="AQ11" s="49">
        <f t="shared" si="9"/>
        <v>0</v>
      </c>
      <c r="AR11" s="30"/>
    </row>
    <row r="12" spans="1:44" ht="20" x14ac:dyDescent="0.7">
      <c r="A12" s="20"/>
      <c r="B12" s="26"/>
      <c r="C12" s="294" t="s">
        <v>82</v>
      </c>
      <c r="D12" s="280"/>
      <c r="E12" s="164"/>
      <c r="F12" s="165"/>
      <c r="G12" s="164"/>
      <c r="H12" s="165"/>
      <c r="I12" s="164"/>
      <c r="J12" s="165"/>
      <c r="K12" s="164"/>
      <c r="L12" s="166"/>
      <c r="M12" s="167"/>
      <c r="N12" s="164"/>
      <c r="O12" s="165"/>
      <c r="P12" s="164"/>
      <c r="Q12" s="165"/>
      <c r="R12" s="164"/>
      <c r="S12" s="165"/>
      <c r="T12" s="164"/>
      <c r="U12" s="166"/>
      <c r="V12" s="167"/>
      <c r="W12" s="164"/>
      <c r="X12" s="165"/>
      <c r="Y12" s="164"/>
      <c r="Z12" s="165"/>
      <c r="AA12" s="164"/>
      <c r="AB12" s="165"/>
      <c r="AC12" s="164"/>
      <c r="AD12" s="166"/>
      <c r="AE12" s="167"/>
      <c r="AF12" s="164"/>
      <c r="AG12" s="165"/>
      <c r="AH12" s="164"/>
      <c r="AI12" s="165"/>
      <c r="AJ12" s="164"/>
      <c r="AK12" s="165"/>
      <c r="AL12" s="164"/>
      <c r="AM12" s="166"/>
      <c r="AN12" s="167"/>
      <c r="AO12" s="164"/>
      <c r="AP12" s="166"/>
      <c r="AQ12" s="168"/>
      <c r="AR12" s="30"/>
    </row>
    <row r="13" spans="1:44" ht="20" x14ac:dyDescent="0.7">
      <c r="A13" s="20"/>
      <c r="B13" s="26"/>
      <c r="C13" s="293" t="s">
        <v>80</v>
      </c>
      <c r="D13" s="253"/>
      <c r="E13" s="161">
        <v>100</v>
      </c>
      <c r="F13" s="162">
        <v>100</v>
      </c>
      <c r="G13" s="161">
        <v>100</v>
      </c>
      <c r="H13" s="162">
        <v>100</v>
      </c>
      <c r="I13" s="161">
        <v>100</v>
      </c>
      <c r="J13" s="162">
        <v>100</v>
      </c>
      <c r="K13" s="161">
        <f t="shared" ref="K13:L13" si="15">SUM(E13+G13+I13)</f>
        <v>300</v>
      </c>
      <c r="L13" s="163">
        <f t="shared" si="15"/>
        <v>300</v>
      </c>
      <c r="M13" s="48">
        <f t="shared" ref="M13:M14" si="16">K13-L13</f>
        <v>0</v>
      </c>
      <c r="N13" s="161"/>
      <c r="O13" s="162"/>
      <c r="P13" s="161"/>
      <c r="Q13" s="162"/>
      <c r="R13" s="161"/>
      <c r="S13" s="162"/>
      <c r="T13" s="161">
        <f t="shared" ref="T13:U13" si="17">SUM(N13+P13+R13)</f>
        <v>0</v>
      </c>
      <c r="U13" s="163">
        <f t="shared" si="17"/>
        <v>0</v>
      </c>
      <c r="V13" s="48">
        <f t="shared" ref="V13:V14" si="18">T13-U13</f>
        <v>0</v>
      </c>
      <c r="W13" s="161"/>
      <c r="X13" s="162"/>
      <c r="Y13" s="161"/>
      <c r="Z13" s="162"/>
      <c r="AA13" s="161"/>
      <c r="AB13" s="162"/>
      <c r="AC13" s="161">
        <f t="shared" ref="AC13:AD13" si="19">SUM(W13+Y13+AA13)</f>
        <v>0</v>
      </c>
      <c r="AD13" s="163">
        <f t="shared" si="19"/>
        <v>0</v>
      </c>
      <c r="AE13" s="48">
        <f t="shared" ref="AE13:AE14" si="20">AC13-AD13</f>
        <v>0</v>
      </c>
      <c r="AF13" s="161"/>
      <c r="AG13" s="162"/>
      <c r="AH13" s="161"/>
      <c r="AI13" s="162"/>
      <c r="AJ13" s="161"/>
      <c r="AK13" s="162"/>
      <c r="AL13" s="161">
        <f t="shared" ref="AL13:AM13" si="21">SUM(AF13+AH13+AJ13)</f>
        <v>0</v>
      </c>
      <c r="AM13" s="163">
        <f t="shared" si="21"/>
        <v>0</v>
      </c>
      <c r="AN13" s="48">
        <f t="shared" ref="AN13:AN14" si="22">AL13-AM13</f>
        <v>0</v>
      </c>
      <c r="AO13" s="161">
        <f t="shared" ref="AO13:AP13" si="23">SUM(K13+T13+AC13+AL13)</f>
        <v>300</v>
      </c>
      <c r="AP13" s="163">
        <f t="shared" si="23"/>
        <v>300</v>
      </c>
      <c r="AQ13" s="49">
        <f t="shared" ref="AQ13:AQ14" si="24">AO13-AP13</f>
        <v>0</v>
      </c>
      <c r="AR13" s="30"/>
    </row>
    <row r="14" spans="1:44" ht="20" x14ac:dyDescent="0.7">
      <c r="A14" s="20"/>
      <c r="B14" s="26"/>
      <c r="C14" s="293" t="s">
        <v>81</v>
      </c>
      <c r="D14" s="253"/>
      <c r="E14" s="161">
        <v>100</v>
      </c>
      <c r="F14" s="162">
        <v>100</v>
      </c>
      <c r="G14" s="161">
        <v>100</v>
      </c>
      <c r="H14" s="162">
        <v>100</v>
      </c>
      <c r="I14" s="161">
        <v>100</v>
      </c>
      <c r="J14" s="162">
        <v>100</v>
      </c>
      <c r="K14" s="161">
        <f t="shared" ref="K14:L14" si="25">SUM(E14+G14+I14)</f>
        <v>300</v>
      </c>
      <c r="L14" s="163">
        <f t="shared" si="25"/>
        <v>300</v>
      </c>
      <c r="M14" s="48">
        <f t="shared" si="16"/>
        <v>0</v>
      </c>
      <c r="N14" s="161"/>
      <c r="O14" s="162"/>
      <c r="P14" s="161"/>
      <c r="Q14" s="162"/>
      <c r="R14" s="161"/>
      <c r="S14" s="162"/>
      <c r="T14" s="161">
        <f t="shared" ref="T14:U14" si="26">SUM(N14+P14+R14)</f>
        <v>0</v>
      </c>
      <c r="U14" s="163">
        <f t="shared" si="26"/>
        <v>0</v>
      </c>
      <c r="V14" s="48">
        <f t="shared" si="18"/>
        <v>0</v>
      </c>
      <c r="W14" s="161"/>
      <c r="X14" s="162"/>
      <c r="Y14" s="161"/>
      <c r="Z14" s="162"/>
      <c r="AA14" s="161"/>
      <c r="AB14" s="162"/>
      <c r="AC14" s="161">
        <f t="shared" ref="AC14:AD14" si="27">SUM(W14+Y14+AA14)</f>
        <v>0</v>
      </c>
      <c r="AD14" s="163">
        <f t="shared" si="27"/>
        <v>0</v>
      </c>
      <c r="AE14" s="48">
        <f t="shared" si="20"/>
        <v>0</v>
      </c>
      <c r="AF14" s="161"/>
      <c r="AG14" s="162"/>
      <c r="AH14" s="161"/>
      <c r="AI14" s="162"/>
      <c r="AJ14" s="161"/>
      <c r="AK14" s="162"/>
      <c r="AL14" s="161">
        <f t="shared" ref="AL14:AM14" si="28">SUM(AF14+AH14+AJ14)</f>
        <v>0</v>
      </c>
      <c r="AM14" s="163">
        <f t="shared" si="28"/>
        <v>0</v>
      </c>
      <c r="AN14" s="48">
        <f t="shared" si="22"/>
        <v>0</v>
      </c>
      <c r="AO14" s="161">
        <f t="shared" ref="AO14:AP14" si="29">SUM(K14+T14+AC14+AL14)</f>
        <v>300</v>
      </c>
      <c r="AP14" s="163">
        <f t="shared" si="29"/>
        <v>300</v>
      </c>
      <c r="AQ14" s="49">
        <f t="shared" si="24"/>
        <v>0</v>
      </c>
      <c r="AR14" s="30"/>
    </row>
    <row r="15" spans="1:44" ht="20" x14ac:dyDescent="0.7">
      <c r="A15" s="20"/>
      <c r="B15" s="26"/>
      <c r="C15" s="300" t="s">
        <v>83</v>
      </c>
      <c r="D15" s="280"/>
      <c r="E15" s="196"/>
      <c r="F15" s="197"/>
      <c r="G15" s="196"/>
      <c r="H15" s="197"/>
      <c r="I15" s="196"/>
      <c r="J15" s="197"/>
      <c r="K15" s="196"/>
      <c r="L15" s="198"/>
      <c r="M15" s="199"/>
      <c r="N15" s="196"/>
      <c r="O15" s="197"/>
      <c r="P15" s="196"/>
      <c r="Q15" s="197"/>
      <c r="R15" s="196"/>
      <c r="S15" s="197"/>
      <c r="T15" s="196"/>
      <c r="U15" s="198"/>
      <c r="V15" s="199"/>
      <c r="W15" s="196"/>
      <c r="X15" s="197"/>
      <c r="Y15" s="196"/>
      <c r="Z15" s="197"/>
      <c r="AA15" s="196"/>
      <c r="AB15" s="197"/>
      <c r="AC15" s="196"/>
      <c r="AD15" s="198"/>
      <c r="AE15" s="199"/>
      <c r="AF15" s="196"/>
      <c r="AG15" s="197"/>
      <c r="AH15" s="196"/>
      <c r="AI15" s="197"/>
      <c r="AJ15" s="196"/>
      <c r="AK15" s="197"/>
      <c r="AL15" s="196"/>
      <c r="AM15" s="198"/>
      <c r="AN15" s="199"/>
      <c r="AO15" s="196"/>
      <c r="AP15" s="198"/>
      <c r="AQ15" s="200"/>
      <c r="AR15" s="30"/>
    </row>
    <row r="16" spans="1:44" ht="20" x14ac:dyDescent="0.7">
      <c r="A16" s="20"/>
      <c r="B16" s="26"/>
      <c r="C16" s="293" t="s">
        <v>80</v>
      </c>
      <c r="D16" s="253"/>
      <c r="E16" s="161">
        <v>100</v>
      </c>
      <c r="F16" s="162">
        <v>100</v>
      </c>
      <c r="G16" s="161">
        <v>100</v>
      </c>
      <c r="H16" s="162">
        <v>100</v>
      </c>
      <c r="I16" s="161">
        <v>100</v>
      </c>
      <c r="J16" s="162">
        <v>100</v>
      </c>
      <c r="K16" s="161">
        <f t="shared" ref="K16:L16" si="30">SUM(E16+G16+I16)</f>
        <v>300</v>
      </c>
      <c r="L16" s="163">
        <f t="shared" si="30"/>
        <v>300</v>
      </c>
      <c r="M16" s="48">
        <f t="shared" ref="M16:M17" si="31">K16-L16</f>
        <v>0</v>
      </c>
      <c r="N16" s="161"/>
      <c r="O16" s="162"/>
      <c r="P16" s="161"/>
      <c r="Q16" s="162"/>
      <c r="R16" s="161"/>
      <c r="S16" s="162"/>
      <c r="T16" s="161">
        <f t="shared" ref="T16:U16" si="32">SUM(N16+P16+R16)</f>
        <v>0</v>
      </c>
      <c r="U16" s="163">
        <f t="shared" si="32"/>
        <v>0</v>
      </c>
      <c r="V16" s="48">
        <f t="shared" ref="V16:V17" si="33">T16-U16</f>
        <v>0</v>
      </c>
      <c r="W16" s="161"/>
      <c r="X16" s="162"/>
      <c r="Y16" s="161"/>
      <c r="Z16" s="162"/>
      <c r="AA16" s="161"/>
      <c r="AB16" s="162"/>
      <c r="AC16" s="161">
        <f t="shared" ref="AC16:AD16" si="34">SUM(W16+Y16+AA16)</f>
        <v>0</v>
      </c>
      <c r="AD16" s="163">
        <f t="shared" si="34"/>
        <v>0</v>
      </c>
      <c r="AE16" s="48">
        <f t="shared" ref="AE16:AE17" si="35">AC16-AD16</f>
        <v>0</v>
      </c>
      <c r="AF16" s="161"/>
      <c r="AG16" s="162"/>
      <c r="AH16" s="161"/>
      <c r="AI16" s="162"/>
      <c r="AJ16" s="161"/>
      <c r="AK16" s="162"/>
      <c r="AL16" s="161">
        <f t="shared" ref="AL16:AM16" si="36">SUM(AF16+AH16+AJ16)</f>
        <v>0</v>
      </c>
      <c r="AM16" s="163">
        <f t="shared" si="36"/>
        <v>0</v>
      </c>
      <c r="AN16" s="48">
        <f t="shared" ref="AN16:AN17" si="37">AL16-AM16</f>
        <v>0</v>
      </c>
      <c r="AO16" s="161">
        <f t="shared" ref="AO16:AP16" si="38">SUM(K16+T16+AC16+AL16)</f>
        <v>300</v>
      </c>
      <c r="AP16" s="163">
        <f t="shared" si="38"/>
        <v>300</v>
      </c>
      <c r="AQ16" s="49">
        <f t="shared" ref="AQ16:AQ17" si="39">AO16-AP16</f>
        <v>0</v>
      </c>
      <c r="AR16" s="30"/>
    </row>
    <row r="17" spans="1:44" ht="20" x14ac:dyDescent="0.7">
      <c r="A17" s="20"/>
      <c r="B17" s="26"/>
      <c r="C17" s="293" t="s">
        <v>81</v>
      </c>
      <c r="D17" s="253"/>
      <c r="E17" s="161">
        <v>100</v>
      </c>
      <c r="F17" s="162">
        <v>100</v>
      </c>
      <c r="G17" s="161">
        <v>100</v>
      </c>
      <c r="H17" s="162">
        <v>100</v>
      </c>
      <c r="I17" s="161">
        <v>100</v>
      </c>
      <c r="J17" s="162">
        <v>100</v>
      </c>
      <c r="K17" s="161">
        <f t="shared" ref="K17:L17" si="40">SUM(E17+G17+I17)</f>
        <v>300</v>
      </c>
      <c r="L17" s="163">
        <f t="shared" si="40"/>
        <v>300</v>
      </c>
      <c r="M17" s="48">
        <f t="shared" si="31"/>
        <v>0</v>
      </c>
      <c r="N17" s="161"/>
      <c r="O17" s="162"/>
      <c r="P17" s="161"/>
      <c r="Q17" s="162"/>
      <c r="R17" s="161"/>
      <c r="S17" s="162"/>
      <c r="T17" s="161">
        <f t="shared" ref="T17:U17" si="41">SUM(N17+P17+R17)</f>
        <v>0</v>
      </c>
      <c r="U17" s="163">
        <f t="shared" si="41"/>
        <v>0</v>
      </c>
      <c r="V17" s="48">
        <f t="shared" si="33"/>
        <v>0</v>
      </c>
      <c r="W17" s="161"/>
      <c r="X17" s="162"/>
      <c r="Y17" s="161"/>
      <c r="Z17" s="162"/>
      <c r="AA17" s="161"/>
      <c r="AB17" s="162"/>
      <c r="AC17" s="161">
        <f t="shared" ref="AC17:AD17" si="42">SUM(W17+Y17+AA17)</f>
        <v>0</v>
      </c>
      <c r="AD17" s="163">
        <f t="shared" si="42"/>
        <v>0</v>
      </c>
      <c r="AE17" s="48">
        <f t="shared" si="35"/>
        <v>0</v>
      </c>
      <c r="AF17" s="161"/>
      <c r="AG17" s="162"/>
      <c r="AH17" s="161"/>
      <c r="AI17" s="162"/>
      <c r="AJ17" s="161"/>
      <c r="AK17" s="162"/>
      <c r="AL17" s="161">
        <f t="shared" ref="AL17:AM17" si="43">SUM(AF17+AH17+AJ17)</f>
        <v>0</v>
      </c>
      <c r="AM17" s="163">
        <f t="shared" si="43"/>
        <v>0</v>
      </c>
      <c r="AN17" s="48">
        <f t="shared" si="37"/>
        <v>0</v>
      </c>
      <c r="AO17" s="161">
        <f t="shared" ref="AO17:AP17" si="44">SUM(K17+T17+AC17+AL17)</f>
        <v>300</v>
      </c>
      <c r="AP17" s="163">
        <f t="shared" si="44"/>
        <v>300</v>
      </c>
      <c r="AQ17" s="49">
        <f t="shared" si="39"/>
        <v>0</v>
      </c>
      <c r="AR17" s="30"/>
    </row>
    <row r="18" spans="1:44" ht="20" x14ac:dyDescent="0.7">
      <c r="A18" s="20"/>
      <c r="B18" s="26"/>
      <c r="C18" s="301" t="s">
        <v>84</v>
      </c>
      <c r="D18" s="280"/>
      <c r="E18" s="201"/>
      <c r="F18" s="202"/>
      <c r="G18" s="201"/>
      <c r="H18" s="202"/>
      <c r="I18" s="201"/>
      <c r="J18" s="202"/>
      <c r="K18" s="201"/>
      <c r="L18" s="203"/>
      <c r="M18" s="204"/>
      <c r="N18" s="201"/>
      <c r="O18" s="202"/>
      <c r="P18" s="201"/>
      <c r="Q18" s="202"/>
      <c r="R18" s="201"/>
      <c r="S18" s="202"/>
      <c r="T18" s="201"/>
      <c r="U18" s="203"/>
      <c r="V18" s="204"/>
      <c r="W18" s="201"/>
      <c r="X18" s="202"/>
      <c r="Y18" s="201"/>
      <c r="Z18" s="202"/>
      <c r="AA18" s="201"/>
      <c r="AB18" s="202"/>
      <c r="AC18" s="201"/>
      <c r="AD18" s="203"/>
      <c r="AE18" s="204"/>
      <c r="AF18" s="201"/>
      <c r="AG18" s="202"/>
      <c r="AH18" s="201"/>
      <c r="AI18" s="202"/>
      <c r="AJ18" s="201"/>
      <c r="AK18" s="202"/>
      <c r="AL18" s="201"/>
      <c r="AM18" s="203"/>
      <c r="AN18" s="204"/>
      <c r="AO18" s="201"/>
      <c r="AP18" s="203"/>
      <c r="AQ18" s="205"/>
      <c r="AR18" s="30"/>
    </row>
    <row r="19" spans="1:44" ht="20" x14ac:dyDescent="0.7">
      <c r="A19" s="20"/>
      <c r="B19" s="26"/>
      <c r="C19" s="293" t="s">
        <v>85</v>
      </c>
      <c r="D19" s="253"/>
      <c r="E19" s="161">
        <v>100</v>
      </c>
      <c r="F19" s="162">
        <v>100</v>
      </c>
      <c r="G19" s="161">
        <v>100</v>
      </c>
      <c r="H19" s="162">
        <v>100</v>
      </c>
      <c r="I19" s="161">
        <v>100</v>
      </c>
      <c r="J19" s="162">
        <v>100</v>
      </c>
      <c r="K19" s="161">
        <f t="shared" ref="K19:L19" si="45">SUM(E19+G19+I19)</f>
        <v>300</v>
      </c>
      <c r="L19" s="163">
        <f t="shared" si="45"/>
        <v>300</v>
      </c>
      <c r="M19" s="48">
        <f t="shared" ref="M19:M23" si="46">K19-L19</f>
        <v>0</v>
      </c>
      <c r="N19" s="161"/>
      <c r="O19" s="162"/>
      <c r="P19" s="161"/>
      <c r="Q19" s="162"/>
      <c r="R19" s="161"/>
      <c r="S19" s="162"/>
      <c r="T19" s="161">
        <f t="shared" ref="T19:U19" si="47">SUM(N19+P19+R19)</f>
        <v>0</v>
      </c>
      <c r="U19" s="163">
        <f t="shared" si="47"/>
        <v>0</v>
      </c>
      <c r="V19" s="48">
        <f t="shared" ref="V19:V23" si="48">T19-U19</f>
        <v>0</v>
      </c>
      <c r="W19" s="161"/>
      <c r="X19" s="162"/>
      <c r="Y19" s="161"/>
      <c r="Z19" s="162"/>
      <c r="AA19" s="161"/>
      <c r="AB19" s="162"/>
      <c r="AC19" s="161">
        <f t="shared" ref="AC19:AD19" si="49">SUM(W19+Y19+AA19)</f>
        <v>0</v>
      </c>
      <c r="AD19" s="163">
        <f t="shared" si="49"/>
        <v>0</v>
      </c>
      <c r="AE19" s="48">
        <f t="shared" ref="AE19:AE23" si="50">AC19-AD19</f>
        <v>0</v>
      </c>
      <c r="AF19" s="161"/>
      <c r="AG19" s="162"/>
      <c r="AH19" s="161"/>
      <c r="AI19" s="162"/>
      <c r="AJ19" s="161"/>
      <c r="AK19" s="162"/>
      <c r="AL19" s="161">
        <f t="shared" ref="AL19:AM19" si="51">SUM(AF19+AH19+AJ19)</f>
        <v>0</v>
      </c>
      <c r="AM19" s="163">
        <f t="shared" si="51"/>
        <v>0</v>
      </c>
      <c r="AN19" s="48">
        <f t="shared" ref="AN19:AN23" si="52">AL19-AM19</f>
        <v>0</v>
      </c>
      <c r="AO19" s="161">
        <f t="shared" ref="AO19:AP19" si="53">SUM(K19+T19+AC19+AL19)</f>
        <v>300</v>
      </c>
      <c r="AP19" s="163">
        <f t="shared" si="53"/>
        <v>300</v>
      </c>
      <c r="AQ19" s="49">
        <f t="shared" ref="AQ19:AQ23" si="54">AO19-AP19</f>
        <v>0</v>
      </c>
      <c r="AR19" s="30"/>
    </row>
    <row r="20" spans="1:44" ht="20" x14ac:dyDescent="0.7">
      <c r="A20" s="20"/>
      <c r="B20" s="26"/>
      <c r="C20" s="293" t="s">
        <v>86</v>
      </c>
      <c r="D20" s="253"/>
      <c r="E20" s="161">
        <v>100</v>
      </c>
      <c r="F20" s="162">
        <v>100</v>
      </c>
      <c r="G20" s="161">
        <v>100</v>
      </c>
      <c r="H20" s="162">
        <v>100</v>
      </c>
      <c r="I20" s="161">
        <v>100</v>
      </c>
      <c r="J20" s="162">
        <v>100</v>
      </c>
      <c r="K20" s="161">
        <f t="shared" ref="K20:L20" si="55">SUM(E20+G20+I20)</f>
        <v>300</v>
      </c>
      <c r="L20" s="163">
        <f t="shared" si="55"/>
        <v>300</v>
      </c>
      <c r="M20" s="48">
        <f t="shared" si="46"/>
        <v>0</v>
      </c>
      <c r="N20" s="161"/>
      <c r="O20" s="162"/>
      <c r="P20" s="161"/>
      <c r="Q20" s="162"/>
      <c r="R20" s="161"/>
      <c r="S20" s="162"/>
      <c r="T20" s="161">
        <f t="shared" ref="T20:U20" si="56">SUM(N20+P20+R20)</f>
        <v>0</v>
      </c>
      <c r="U20" s="163">
        <f t="shared" si="56"/>
        <v>0</v>
      </c>
      <c r="V20" s="48">
        <f t="shared" si="48"/>
        <v>0</v>
      </c>
      <c r="W20" s="161"/>
      <c r="X20" s="162"/>
      <c r="Y20" s="161"/>
      <c r="Z20" s="162"/>
      <c r="AA20" s="161"/>
      <c r="AB20" s="162"/>
      <c r="AC20" s="161">
        <f t="shared" ref="AC20:AD20" si="57">SUM(W20+Y20+AA20)</f>
        <v>0</v>
      </c>
      <c r="AD20" s="163">
        <f t="shared" si="57"/>
        <v>0</v>
      </c>
      <c r="AE20" s="48">
        <f t="shared" si="50"/>
        <v>0</v>
      </c>
      <c r="AF20" s="161"/>
      <c r="AG20" s="162"/>
      <c r="AH20" s="161"/>
      <c r="AI20" s="162"/>
      <c r="AJ20" s="161"/>
      <c r="AK20" s="162"/>
      <c r="AL20" s="161">
        <f t="shared" ref="AL20:AM20" si="58">SUM(AF20+AH20+AJ20)</f>
        <v>0</v>
      </c>
      <c r="AM20" s="163">
        <f t="shared" si="58"/>
        <v>0</v>
      </c>
      <c r="AN20" s="48">
        <f t="shared" si="52"/>
        <v>0</v>
      </c>
      <c r="AO20" s="161">
        <f t="shared" ref="AO20:AP20" si="59">SUM(K20+T20+AC20+AL20)</f>
        <v>300</v>
      </c>
      <c r="AP20" s="163">
        <f t="shared" si="59"/>
        <v>300</v>
      </c>
      <c r="AQ20" s="49">
        <f t="shared" si="54"/>
        <v>0</v>
      </c>
      <c r="AR20" s="30"/>
    </row>
    <row r="21" spans="1:44" ht="20" x14ac:dyDescent="0.7">
      <c r="A21" s="20"/>
      <c r="B21" s="26"/>
      <c r="C21" s="293" t="s">
        <v>87</v>
      </c>
      <c r="D21" s="253"/>
      <c r="E21" s="161">
        <v>100</v>
      </c>
      <c r="F21" s="162">
        <v>100</v>
      </c>
      <c r="G21" s="161">
        <v>100</v>
      </c>
      <c r="H21" s="162">
        <v>100</v>
      </c>
      <c r="I21" s="161">
        <v>100</v>
      </c>
      <c r="J21" s="162">
        <v>100</v>
      </c>
      <c r="K21" s="161">
        <f t="shared" ref="K21:L21" si="60">SUM(E21+G21+I21)</f>
        <v>300</v>
      </c>
      <c r="L21" s="163">
        <f t="shared" si="60"/>
        <v>300</v>
      </c>
      <c r="M21" s="48">
        <f t="shared" si="46"/>
        <v>0</v>
      </c>
      <c r="N21" s="161"/>
      <c r="O21" s="162"/>
      <c r="P21" s="161"/>
      <c r="Q21" s="162"/>
      <c r="R21" s="161"/>
      <c r="S21" s="162"/>
      <c r="T21" s="161">
        <f t="shared" ref="T21:U21" si="61">SUM(N21+P21+R21)</f>
        <v>0</v>
      </c>
      <c r="U21" s="163">
        <f t="shared" si="61"/>
        <v>0</v>
      </c>
      <c r="V21" s="48">
        <f t="shared" si="48"/>
        <v>0</v>
      </c>
      <c r="W21" s="161"/>
      <c r="X21" s="162"/>
      <c r="Y21" s="161"/>
      <c r="Z21" s="162"/>
      <c r="AA21" s="161"/>
      <c r="AB21" s="162"/>
      <c r="AC21" s="161">
        <f t="shared" ref="AC21:AD21" si="62">SUM(W21+Y21+AA21)</f>
        <v>0</v>
      </c>
      <c r="AD21" s="163">
        <f t="shared" si="62"/>
        <v>0</v>
      </c>
      <c r="AE21" s="48">
        <f t="shared" si="50"/>
        <v>0</v>
      </c>
      <c r="AF21" s="161"/>
      <c r="AG21" s="162"/>
      <c r="AH21" s="161"/>
      <c r="AI21" s="162"/>
      <c r="AJ21" s="161"/>
      <c r="AK21" s="162"/>
      <c r="AL21" s="161">
        <f t="shared" ref="AL21:AM21" si="63">SUM(AF21+AH21+AJ21)</f>
        <v>0</v>
      </c>
      <c r="AM21" s="163">
        <f t="shared" si="63"/>
        <v>0</v>
      </c>
      <c r="AN21" s="48">
        <f t="shared" si="52"/>
        <v>0</v>
      </c>
      <c r="AO21" s="161">
        <f t="shared" ref="AO21:AP21" si="64">SUM(K21+T21+AC21+AL21)</f>
        <v>300</v>
      </c>
      <c r="AP21" s="163">
        <f t="shared" si="64"/>
        <v>300</v>
      </c>
      <c r="AQ21" s="49">
        <f t="shared" si="54"/>
        <v>0</v>
      </c>
      <c r="AR21" s="30"/>
    </row>
    <row r="22" spans="1:44" ht="15.75" customHeight="1" x14ac:dyDescent="0.7">
      <c r="A22" s="20"/>
      <c r="B22" s="26"/>
      <c r="C22" s="293" t="s">
        <v>88</v>
      </c>
      <c r="D22" s="253"/>
      <c r="E22" s="161">
        <v>100</v>
      </c>
      <c r="F22" s="162">
        <v>100</v>
      </c>
      <c r="G22" s="161">
        <v>100</v>
      </c>
      <c r="H22" s="162">
        <v>100</v>
      </c>
      <c r="I22" s="161">
        <v>100</v>
      </c>
      <c r="J22" s="162">
        <v>100</v>
      </c>
      <c r="K22" s="161">
        <f t="shared" ref="K22:L22" si="65">SUM(E22+G22+I22)</f>
        <v>300</v>
      </c>
      <c r="L22" s="163">
        <f t="shared" si="65"/>
        <v>300</v>
      </c>
      <c r="M22" s="48">
        <f t="shared" si="46"/>
        <v>0</v>
      </c>
      <c r="N22" s="161"/>
      <c r="O22" s="162"/>
      <c r="P22" s="161"/>
      <c r="Q22" s="162"/>
      <c r="R22" s="161"/>
      <c r="S22" s="162"/>
      <c r="T22" s="161">
        <f t="shared" ref="T22:U22" si="66">SUM(N22+P22+R22)</f>
        <v>0</v>
      </c>
      <c r="U22" s="163">
        <f t="shared" si="66"/>
        <v>0</v>
      </c>
      <c r="V22" s="48">
        <f t="shared" si="48"/>
        <v>0</v>
      </c>
      <c r="W22" s="161"/>
      <c r="X22" s="162"/>
      <c r="Y22" s="161"/>
      <c r="Z22" s="162"/>
      <c r="AA22" s="161"/>
      <c r="AB22" s="162"/>
      <c r="AC22" s="161">
        <f t="shared" ref="AC22:AD22" si="67">SUM(W22+Y22+AA22)</f>
        <v>0</v>
      </c>
      <c r="AD22" s="163">
        <f t="shared" si="67"/>
        <v>0</v>
      </c>
      <c r="AE22" s="48">
        <f t="shared" si="50"/>
        <v>0</v>
      </c>
      <c r="AF22" s="161"/>
      <c r="AG22" s="162"/>
      <c r="AH22" s="161"/>
      <c r="AI22" s="162"/>
      <c r="AJ22" s="161"/>
      <c r="AK22" s="162"/>
      <c r="AL22" s="161">
        <f t="shared" ref="AL22:AM22" si="68">SUM(AF22+AH22+AJ22)</f>
        <v>0</v>
      </c>
      <c r="AM22" s="163">
        <f t="shared" si="68"/>
        <v>0</v>
      </c>
      <c r="AN22" s="48">
        <f t="shared" si="52"/>
        <v>0</v>
      </c>
      <c r="AO22" s="161">
        <f t="shared" ref="AO22:AP22" si="69">SUM(K22+T22+AC22+AL22)</f>
        <v>300</v>
      </c>
      <c r="AP22" s="163">
        <f t="shared" si="69"/>
        <v>300</v>
      </c>
      <c r="AQ22" s="49">
        <f t="shared" si="54"/>
        <v>0</v>
      </c>
      <c r="AR22" s="30"/>
    </row>
    <row r="23" spans="1:44" ht="15.75" customHeight="1" x14ac:dyDescent="0.7">
      <c r="A23" s="20"/>
      <c r="B23" s="26"/>
      <c r="C23" s="293" t="s">
        <v>89</v>
      </c>
      <c r="D23" s="253"/>
      <c r="E23" s="161">
        <v>100</v>
      </c>
      <c r="F23" s="162">
        <v>100</v>
      </c>
      <c r="G23" s="161">
        <v>100</v>
      </c>
      <c r="H23" s="162">
        <v>100</v>
      </c>
      <c r="I23" s="161">
        <v>100</v>
      </c>
      <c r="J23" s="162">
        <v>100</v>
      </c>
      <c r="K23" s="161">
        <f t="shared" ref="K23:L23" si="70">SUM(E23+G23+I23)</f>
        <v>300</v>
      </c>
      <c r="L23" s="163">
        <f t="shared" si="70"/>
        <v>300</v>
      </c>
      <c r="M23" s="48">
        <f t="shared" si="46"/>
        <v>0</v>
      </c>
      <c r="N23" s="161"/>
      <c r="O23" s="162"/>
      <c r="P23" s="161"/>
      <c r="Q23" s="162"/>
      <c r="R23" s="161"/>
      <c r="S23" s="162"/>
      <c r="T23" s="161">
        <f t="shared" ref="T23:U23" si="71">SUM(N23+P23+R23)</f>
        <v>0</v>
      </c>
      <c r="U23" s="163">
        <f t="shared" si="71"/>
        <v>0</v>
      </c>
      <c r="V23" s="48">
        <f t="shared" si="48"/>
        <v>0</v>
      </c>
      <c r="W23" s="161"/>
      <c r="X23" s="162"/>
      <c r="Y23" s="161"/>
      <c r="Z23" s="162"/>
      <c r="AA23" s="161"/>
      <c r="AB23" s="162"/>
      <c r="AC23" s="161">
        <f t="shared" ref="AC23:AD23" si="72">SUM(W23+Y23+AA23)</f>
        <v>0</v>
      </c>
      <c r="AD23" s="163">
        <f t="shared" si="72"/>
        <v>0</v>
      </c>
      <c r="AE23" s="48">
        <f t="shared" si="50"/>
        <v>0</v>
      </c>
      <c r="AF23" s="161"/>
      <c r="AG23" s="162"/>
      <c r="AH23" s="161"/>
      <c r="AI23" s="162"/>
      <c r="AJ23" s="161"/>
      <c r="AK23" s="162"/>
      <c r="AL23" s="161">
        <f t="shared" ref="AL23:AM23" si="73">SUM(AF23+AH23+AJ23)</f>
        <v>0</v>
      </c>
      <c r="AM23" s="163">
        <f t="shared" si="73"/>
        <v>0</v>
      </c>
      <c r="AN23" s="48">
        <f t="shared" si="52"/>
        <v>0</v>
      </c>
      <c r="AO23" s="161">
        <f t="shared" ref="AO23:AP23" si="74">SUM(K23+T23+AC23+AL23)</f>
        <v>300</v>
      </c>
      <c r="AP23" s="163">
        <f t="shared" si="74"/>
        <v>300</v>
      </c>
      <c r="AQ23" s="49">
        <f t="shared" si="54"/>
        <v>0</v>
      </c>
      <c r="AR23" s="30"/>
    </row>
    <row r="24" spans="1:44" ht="15.75" customHeight="1" x14ac:dyDescent="0.7">
      <c r="A24" s="20"/>
      <c r="B24" s="26"/>
      <c r="C24" s="305" t="s">
        <v>90</v>
      </c>
      <c r="D24" s="280"/>
      <c r="E24" s="206"/>
      <c r="F24" s="207"/>
      <c r="G24" s="206"/>
      <c r="H24" s="207"/>
      <c r="I24" s="206"/>
      <c r="J24" s="207"/>
      <c r="K24" s="206"/>
      <c r="L24" s="208"/>
      <c r="M24" s="209"/>
      <c r="N24" s="206"/>
      <c r="O24" s="207"/>
      <c r="P24" s="206"/>
      <c r="Q24" s="207"/>
      <c r="R24" s="206"/>
      <c r="S24" s="207"/>
      <c r="T24" s="206"/>
      <c r="U24" s="208"/>
      <c r="V24" s="209"/>
      <c r="W24" s="206"/>
      <c r="X24" s="207"/>
      <c r="Y24" s="206"/>
      <c r="Z24" s="207"/>
      <c r="AA24" s="206"/>
      <c r="AB24" s="207"/>
      <c r="AC24" s="206"/>
      <c r="AD24" s="208"/>
      <c r="AE24" s="209"/>
      <c r="AF24" s="206"/>
      <c r="AG24" s="207"/>
      <c r="AH24" s="206"/>
      <c r="AI24" s="207"/>
      <c r="AJ24" s="206"/>
      <c r="AK24" s="207"/>
      <c r="AL24" s="206"/>
      <c r="AM24" s="208"/>
      <c r="AN24" s="209"/>
      <c r="AO24" s="206"/>
      <c r="AP24" s="208"/>
      <c r="AQ24" s="210"/>
      <c r="AR24" s="30"/>
    </row>
    <row r="25" spans="1:44" ht="15.75" customHeight="1" x14ac:dyDescent="0.7">
      <c r="A25" s="20"/>
      <c r="B25" s="26"/>
      <c r="C25" s="293" t="s">
        <v>91</v>
      </c>
      <c r="D25" s="253"/>
      <c r="E25" s="161">
        <v>100</v>
      </c>
      <c r="F25" s="162">
        <v>100</v>
      </c>
      <c r="G25" s="161">
        <v>100</v>
      </c>
      <c r="H25" s="162">
        <v>100</v>
      </c>
      <c r="I25" s="161">
        <v>100</v>
      </c>
      <c r="J25" s="162">
        <v>100</v>
      </c>
      <c r="K25" s="161">
        <f t="shared" ref="K25:L25" si="75">SUM(E25+G25+I25)</f>
        <v>300</v>
      </c>
      <c r="L25" s="163">
        <f t="shared" si="75"/>
        <v>300</v>
      </c>
      <c r="M25" s="48">
        <f t="shared" ref="M25:M27" si="76">K25-L25</f>
        <v>0</v>
      </c>
      <c r="N25" s="161"/>
      <c r="O25" s="162"/>
      <c r="P25" s="161"/>
      <c r="Q25" s="162"/>
      <c r="R25" s="161"/>
      <c r="S25" s="162"/>
      <c r="T25" s="161">
        <f t="shared" ref="T25:U25" si="77">SUM(N25+P25+R25)</f>
        <v>0</v>
      </c>
      <c r="U25" s="163">
        <f t="shared" si="77"/>
        <v>0</v>
      </c>
      <c r="V25" s="48">
        <f t="shared" ref="V25:V27" si="78">T25-U25</f>
        <v>0</v>
      </c>
      <c r="W25" s="161"/>
      <c r="X25" s="162"/>
      <c r="Y25" s="161"/>
      <c r="Z25" s="162"/>
      <c r="AA25" s="161"/>
      <c r="AB25" s="162"/>
      <c r="AC25" s="161">
        <f t="shared" ref="AC25:AD25" si="79">SUM(W25+Y25+AA25)</f>
        <v>0</v>
      </c>
      <c r="AD25" s="163">
        <f t="shared" si="79"/>
        <v>0</v>
      </c>
      <c r="AE25" s="48">
        <f t="shared" ref="AE25:AE27" si="80">AC25-AD25</f>
        <v>0</v>
      </c>
      <c r="AF25" s="161"/>
      <c r="AG25" s="162"/>
      <c r="AH25" s="161"/>
      <c r="AI25" s="162"/>
      <c r="AJ25" s="161"/>
      <c r="AK25" s="162"/>
      <c r="AL25" s="161">
        <f t="shared" ref="AL25:AM25" si="81">SUM(AF25+AH25+AJ25)</f>
        <v>0</v>
      </c>
      <c r="AM25" s="163">
        <f t="shared" si="81"/>
        <v>0</v>
      </c>
      <c r="AN25" s="48">
        <f t="shared" ref="AN25:AN27" si="82">AL25-AM25</f>
        <v>0</v>
      </c>
      <c r="AO25" s="161">
        <f t="shared" ref="AO25:AP25" si="83">SUM(K25+T25+AC25+AL25)</f>
        <v>300</v>
      </c>
      <c r="AP25" s="163">
        <f t="shared" si="83"/>
        <v>300</v>
      </c>
      <c r="AQ25" s="49">
        <f t="shared" ref="AQ25:AQ27" si="84">AO25-AP25</f>
        <v>0</v>
      </c>
      <c r="AR25" s="30"/>
    </row>
    <row r="26" spans="1:44" ht="15.75" customHeight="1" x14ac:dyDescent="0.7">
      <c r="A26" s="20"/>
      <c r="B26" s="26"/>
      <c r="C26" s="293" t="s">
        <v>92</v>
      </c>
      <c r="D26" s="253"/>
      <c r="E26" s="161">
        <v>100</v>
      </c>
      <c r="F26" s="162">
        <v>100</v>
      </c>
      <c r="G26" s="161">
        <v>100</v>
      </c>
      <c r="H26" s="162">
        <v>100</v>
      </c>
      <c r="I26" s="161">
        <v>100</v>
      </c>
      <c r="J26" s="162">
        <v>100</v>
      </c>
      <c r="K26" s="161">
        <f t="shared" ref="K26:L26" si="85">SUM(E26+G26+I26)</f>
        <v>300</v>
      </c>
      <c r="L26" s="163">
        <f t="shared" si="85"/>
        <v>300</v>
      </c>
      <c r="M26" s="48">
        <f t="shared" si="76"/>
        <v>0</v>
      </c>
      <c r="N26" s="161"/>
      <c r="O26" s="162"/>
      <c r="P26" s="161"/>
      <c r="Q26" s="162"/>
      <c r="R26" s="161"/>
      <c r="S26" s="162"/>
      <c r="T26" s="161">
        <f t="shared" ref="T26:U26" si="86">SUM(N26+P26+R26)</f>
        <v>0</v>
      </c>
      <c r="U26" s="163">
        <f t="shared" si="86"/>
        <v>0</v>
      </c>
      <c r="V26" s="48">
        <f t="shared" si="78"/>
        <v>0</v>
      </c>
      <c r="W26" s="161"/>
      <c r="X26" s="162"/>
      <c r="Y26" s="161"/>
      <c r="Z26" s="162"/>
      <c r="AA26" s="161"/>
      <c r="AB26" s="162"/>
      <c r="AC26" s="161">
        <f t="shared" ref="AC26:AD26" si="87">SUM(W26+Y26+AA26)</f>
        <v>0</v>
      </c>
      <c r="AD26" s="163">
        <f t="shared" si="87"/>
        <v>0</v>
      </c>
      <c r="AE26" s="48">
        <f t="shared" si="80"/>
        <v>0</v>
      </c>
      <c r="AF26" s="161"/>
      <c r="AG26" s="162"/>
      <c r="AH26" s="161"/>
      <c r="AI26" s="162"/>
      <c r="AJ26" s="161"/>
      <c r="AK26" s="162"/>
      <c r="AL26" s="161">
        <f t="shared" ref="AL26:AM26" si="88">SUM(AF26+AH26+AJ26)</f>
        <v>0</v>
      </c>
      <c r="AM26" s="163">
        <f t="shared" si="88"/>
        <v>0</v>
      </c>
      <c r="AN26" s="48">
        <f t="shared" si="82"/>
        <v>0</v>
      </c>
      <c r="AO26" s="161">
        <f t="shared" ref="AO26:AP26" si="89">SUM(K26+T26+AC26+AL26)</f>
        <v>300</v>
      </c>
      <c r="AP26" s="163">
        <f t="shared" si="89"/>
        <v>300</v>
      </c>
      <c r="AQ26" s="49">
        <f t="shared" si="84"/>
        <v>0</v>
      </c>
      <c r="AR26" s="30"/>
    </row>
    <row r="27" spans="1:44" ht="15.75" customHeight="1" x14ac:dyDescent="0.7">
      <c r="A27" s="20"/>
      <c r="B27" s="26"/>
      <c r="C27" s="297" t="s">
        <v>93</v>
      </c>
      <c r="D27" s="298"/>
      <c r="E27" s="179">
        <v>100</v>
      </c>
      <c r="F27" s="180">
        <v>100</v>
      </c>
      <c r="G27" s="179">
        <v>100</v>
      </c>
      <c r="H27" s="180">
        <v>100</v>
      </c>
      <c r="I27" s="179">
        <v>100</v>
      </c>
      <c r="J27" s="180">
        <v>100</v>
      </c>
      <c r="K27" s="179">
        <f t="shared" ref="K27:L27" si="90">SUM(E27+G27+I27)</f>
        <v>300</v>
      </c>
      <c r="L27" s="181">
        <f t="shared" si="90"/>
        <v>300</v>
      </c>
      <c r="M27" s="182">
        <f t="shared" si="76"/>
        <v>0</v>
      </c>
      <c r="N27" s="179"/>
      <c r="O27" s="180"/>
      <c r="P27" s="179"/>
      <c r="Q27" s="180"/>
      <c r="R27" s="179"/>
      <c r="S27" s="180"/>
      <c r="T27" s="179">
        <f t="shared" ref="T27:U27" si="91">SUM(N27+P27+R27)</f>
        <v>0</v>
      </c>
      <c r="U27" s="181">
        <f t="shared" si="91"/>
        <v>0</v>
      </c>
      <c r="V27" s="182">
        <f t="shared" si="78"/>
        <v>0</v>
      </c>
      <c r="W27" s="179"/>
      <c r="X27" s="180"/>
      <c r="Y27" s="179"/>
      <c r="Z27" s="180"/>
      <c r="AA27" s="179"/>
      <c r="AB27" s="180"/>
      <c r="AC27" s="179">
        <f t="shared" ref="AC27:AD27" si="92">SUM(W27+Y27+AA27)</f>
        <v>0</v>
      </c>
      <c r="AD27" s="181">
        <f t="shared" si="92"/>
        <v>0</v>
      </c>
      <c r="AE27" s="182">
        <f t="shared" si="80"/>
        <v>0</v>
      </c>
      <c r="AF27" s="179"/>
      <c r="AG27" s="180"/>
      <c r="AH27" s="179"/>
      <c r="AI27" s="180"/>
      <c r="AJ27" s="179"/>
      <c r="AK27" s="180"/>
      <c r="AL27" s="179">
        <f t="shared" ref="AL27:AM27" si="93">SUM(AF27+AH27+AJ27)</f>
        <v>0</v>
      </c>
      <c r="AM27" s="181">
        <f t="shared" si="93"/>
        <v>0</v>
      </c>
      <c r="AN27" s="182">
        <f t="shared" si="82"/>
        <v>0</v>
      </c>
      <c r="AO27" s="179">
        <f t="shared" ref="AO27:AP27" si="94">SUM(K27+T27+AC27+AL27)</f>
        <v>300</v>
      </c>
      <c r="AP27" s="181">
        <f t="shared" si="94"/>
        <v>300</v>
      </c>
      <c r="AQ27" s="183">
        <f t="shared" si="84"/>
        <v>0</v>
      </c>
      <c r="AR27" s="30"/>
    </row>
    <row r="28" spans="1:44" ht="15.75" customHeight="1" x14ac:dyDescent="0.7">
      <c r="A28" s="20"/>
      <c r="B28" s="26"/>
      <c r="C28" s="285" t="s">
        <v>34</v>
      </c>
      <c r="D28" s="289"/>
      <c r="E28" s="75">
        <f t="shared" ref="E28:AQ28" si="95">SUM(E10:E11,E13:E14,E16:E17,E19:E23,E25:E27)</f>
        <v>1400</v>
      </c>
      <c r="F28" s="76">
        <f t="shared" si="95"/>
        <v>1400</v>
      </c>
      <c r="G28" s="184">
        <f t="shared" si="95"/>
        <v>1400</v>
      </c>
      <c r="H28" s="76">
        <f t="shared" si="95"/>
        <v>1400</v>
      </c>
      <c r="I28" s="184">
        <f t="shared" si="95"/>
        <v>1400</v>
      </c>
      <c r="J28" s="76">
        <f t="shared" si="95"/>
        <v>1400</v>
      </c>
      <c r="K28" s="135">
        <f t="shared" si="95"/>
        <v>4200</v>
      </c>
      <c r="L28" s="59">
        <f t="shared" si="95"/>
        <v>4200</v>
      </c>
      <c r="M28" s="58">
        <f t="shared" si="95"/>
        <v>0</v>
      </c>
      <c r="N28" s="76">
        <f t="shared" si="95"/>
        <v>0</v>
      </c>
      <c r="O28" s="76">
        <f t="shared" si="95"/>
        <v>0</v>
      </c>
      <c r="P28" s="184">
        <f t="shared" si="95"/>
        <v>0</v>
      </c>
      <c r="Q28" s="76">
        <f t="shared" si="95"/>
        <v>0</v>
      </c>
      <c r="R28" s="184">
        <f t="shared" si="95"/>
        <v>0</v>
      </c>
      <c r="S28" s="76">
        <f t="shared" si="95"/>
        <v>0</v>
      </c>
      <c r="T28" s="135">
        <f t="shared" si="95"/>
        <v>0</v>
      </c>
      <c r="U28" s="59">
        <f t="shared" si="95"/>
        <v>0</v>
      </c>
      <c r="V28" s="58">
        <f t="shared" si="95"/>
        <v>0</v>
      </c>
      <c r="W28" s="76">
        <f t="shared" si="95"/>
        <v>0</v>
      </c>
      <c r="X28" s="76">
        <f t="shared" si="95"/>
        <v>0</v>
      </c>
      <c r="Y28" s="184">
        <f t="shared" si="95"/>
        <v>0</v>
      </c>
      <c r="Z28" s="76">
        <f t="shared" si="95"/>
        <v>0</v>
      </c>
      <c r="AA28" s="184">
        <f t="shared" si="95"/>
        <v>0</v>
      </c>
      <c r="AB28" s="77">
        <f t="shared" si="95"/>
        <v>0</v>
      </c>
      <c r="AC28" s="135">
        <f t="shared" si="95"/>
        <v>0</v>
      </c>
      <c r="AD28" s="59">
        <f t="shared" si="95"/>
        <v>0</v>
      </c>
      <c r="AE28" s="58">
        <f t="shared" si="95"/>
        <v>0</v>
      </c>
      <c r="AF28" s="76">
        <f t="shared" si="95"/>
        <v>0</v>
      </c>
      <c r="AG28" s="76">
        <f t="shared" si="95"/>
        <v>0</v>
      </c>
      <c r="AH28" s="184">
        <f t="shared" si="95"/>
        <v>0</v>
      </c>
      <c r="AI28" s="76">
        <f t="shared" si="95"/>
        <v>0</v>
      </c>
      <c r="AJ28" s="184">
        <f t="shared" si="95"/>
        <v>0</v>
      </c>
      <c r="AK28" s="77">
        <f t="shared" si="95"/>
        <v>0</v>
      </c>
      <c r="AL28" s="135">
        <f t="shared" si="95"/>
        <v>0</v>
      </c>
      <c r="AM28" s="59">
        <f t="shared" si="95"/>
        <v>0</v>
      </c>
      <c r="AN28" s="58">
        <f t="shared" si="95"/>
        <v>0</v>
      </c>
      <c r="AO28" s="135">
        <f t="shared" si="95"/>
        <v>4200</v>
      </c>
      <c r="AP28" s="59">
        <f t="shared" si="95"/>
        <v>4200</v>
      </c>
      <c r="AQ28" s="59">
        <f t="shared" si="95"/>
        <v>0</v>
      </c>
      <c r="AR28" s="30"/>
    </row>
    <row r="29" spans="1:44" ht="31.5" customHeight="1" x14ac:dyDescent="0.7">
      <c r="A29" s="20"/>
      <c r="B29" s="26"/>
      <c r="C29" s="21"/>
      <c r="D29" s="21"/>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30"/>
    </row>
    <row r="30" spans="1:44" ht="37.5" customHeight="1" x14ac:dyDescent="0.7">
      <c r="A30" s="20"/>
      <c r="B30" s="26"/>
      <c r="C30" s="290" t="s">
        <v>56</v>
      </c>
      <c r="D30" s="286"/>
      <c r="E30" s="61" t="s">
        <v>24</v>
      </c>
      <c r="F30" s="62" t="s">
        <v>25</v>
      </c>
      <c r="G30" s="137" t="s">
        <v>26</v>
      </c>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30"/>
    </row>
    <row r="31" spans="1:44" ht="15.75" customHeight="1" x14ac:dyDescent="0.7">
      <c r="A31" s="20"/>
      <c r="B31" s="26"/>
      <c r="C31" s="302" t="s">
        <v>79</v>
      </c>
      <c r="D31" s="273"/>
      <c r="E31" s="211">
        <f t="shared" ref="E31:F31" si="96">SUM(AO10:AO11)</f>
        <v>600</v>
      </c>
      <c r="F31" s="212">
        <f t="shared" si="96"/>
        <v>600</v>
      </c>
      <c r="G31" s="212">
        <f t="shared" ref="G31:G36" si="97">E31-F31</f>
        <v>0</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30"/>
    </row>
    <row r="32" spans="1:44" ht="15.75" customHeight="1" x14ac:dyDescent="0.7">
      <c r="A32" s="20"/>
      <c r="B32" s="26"/>
      <c r="C32" s="294" t="s">
        <v>82</v>
      </c>
      <c r="D32" s="280"/>
      <c r="E32" s="67">
        <f t="shared" ref="E32:F32" si="98">SUM(AO13:AO14)</f>
        <v>600</v>
      </c>
      <c r="F32" s="68">
        <f t="shared" si="98"/>
        <v>600</v>
      </c>
      <c r="G32" s="68">
        <f t="shared" si="97"/>
        <v>0</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30"/>
    </row>
    <row r="33" spans="1:44" ht="15.75" customHeight="1" x14ac:dyDescent="0.7">
      <c r="A33" s="20"/>
      <c r="B33" s="26"/>
      <c r="C33" s="300" t="s">
        <v>83</v>
      </c>
      <c r="D33" s="280"/>
      <c r="E33" s="67">
        <f t="shared" ref="E33:F33" si="99">SUM(AO16:AO17)</f>
        <v>600</v>
      </c>
      <c r="F33" s="68">
        <f t="shared" si="99"/>
        <v>600</v>
      </c>
      <c r="G33" s="68">
        <f t="shared" si="97"/>
        <v>0</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30"/>
    </row>
    <row r="34" spans="1:44" ht="15.75" customHeight="1" x14ac:dyDescent="0.7">
      <c r="A34" s="20"/>
      <c r="B34" s="26"/>
      <c r="C34" s="301" t="s">
        <v>84</v>
      </c>
      <c r="D34" s="280"/>
      <c r="E34" s="67">
        <f t="shared" ref="E34:F34" si="100">SUM(AO19:AO23)</f>
        <v>1500</v>
      </c>
      <c r="F34" s="68">
        <f t="shared" si="100"/>
        <v>1500</v>
      </c>
      <c r="G34" s="68">
        <f t="shared" si="97"/>
        <v>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30"/>
    </row>
    <row r="35" spans="1:44" ht="15.75" customHeight="1" x14ac:dyDescent="0.7">
      <c r="A35" s="20"/>
      <c r="B35" s="26"/>
      <c r="C35" s="303" t="s">
        <v>90</v>
      </c>
      <c r="D35" s="304"/>
      <c r="E35" s="71">
        <f t="shared" ref="E35:F35" si="101">SUM(AO25:AO27)</f>
        <v>900</v>
      </c>
      <c r="F35" s="72">
        <f t="shared" si="101"/>
        <v>900</v>
      </c>
      <c r="G35" s="72">
        <f t="shared" si="97"/>
        <v>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30"/>
    </row>
    <row r="36" spans="1:44" ht="15.75" customHeight="1" x14ac:dyDescent="0.7">
      <c r="A36" s="20"/>
      <c r="B36" s="26"/>
      <c r="C36" s="285" t="s">
        <v>34</v>
      </c>
      <c r="D36" s="286"/>
      <c r="E36" s="75">
        <f t="shared" ref="E36:F36" si="102">SUM(E31:E35)</f>
        <v>4200</v>
      </c>
      <c r="F36" s="76">
        <f t="shared" si="102"/>
        <v>4200</v>
      </c>
      <c r="G36" s="76">
        <f t="shared" si="97"/>
        <v>0</v>
      </c>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30"/>
    </row>
    <row r="37" spans="1:44" ht="15.75" customHeight="1" x14ac:dyDescent="0.7">
      <c r="A37" s="20"/>
      <c r="B37" s="26"/>
      <c r="C37" s="21"/>
      <c r="D37" s="21"/>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30"/>
    </row>
    <row r="38" spans="1:44" ht="15.75" customHeight="1" x14ac:dyDescent="0.7">
      <c r="A38" s="20"/>
      <c r="B38" s="26"/>
      <c r="C38" s="21"/>
      <c r="D38" s="21"/>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15.75" customHeight="1" x14ac:dyDescent="0.7">
      <c r="A39" s="20"/>
      <c r="B39" s="26"/>
      <c r="C39" s="21"/>
      <c r="D39" s="21"/>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x14ac:dyDescent="0.7">
      <c r="A40" s="20"/>
      <c r="B40" s="26"/>
      <c r="C40" s="21"/>
      <c r="D40" s="21"/>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x14ac:dyDescent="0.7">
      <c r="A41" s="20"/>
      <c r="B41" s="26"/>
      <c r="C41" s="21"/>
      <c r="D41" s="2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x14ac:dyDescent="0.7">
      <c r="A42" s="20"/>
      <c r="B42" s="26"/>
      <c r="C42" s="21"/>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x14ac:dyDescent="0.7">
      <c r="A43" s="20"/>
      <c r="B43" s="26"/>
      <c r="C43" s="21"/>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x14ac:dyDescent="0.7">
      <c r="A44" s="20"/>
      <c r="B44" s="26"/>
      <c r="C44" s="21"/>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x14ac:dyDescent="0.7">
      <c r="A45" s="20"/>
      <c r="B45" s="26"/>
      <c r="C45" s="21"/>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x14ac:dyDescent="0.7">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x14ac:dyDescent="0.7">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x14ac:dyDescent="0.7">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x14ac:dyDescent="0.7">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x14ac:dyDescent="0.7">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x14ac:dyDescent="0.7">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x14ac:dyDescent="0.7">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x14ac:dyDescent="0.7">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x14ac:dyDescent="0.7">
      <c r="A54" s="20"/>
      <c r="B54" s="26"/>
      <c r="C54" s="21"/>
      <c r="D54" s="21"/>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30"/>
    </row>
    <row r="55" spans="1:44" ht="15.75" customHeight="1" x14ac:dyDescent="0.7">
      <c r="A55" s="20"/>
      <c r="B55" s="79"/>
      <c r="C55" s="80"/>
      <c r="D55" s="80"/>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2"/>
    </row>
    <row r="56" spans="1:44" ht="15.75" customHeight="1" x14ac:dyDescent="0.7">
      <c r="A56" s="20"/>
      <c r="B56" s="20"/>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row>
    <row r="57" spans="1:44" ht="15.75" customHeight="1" x14ac:dyDescent="0.7">
      <c r="A57" s="20"/>
      <c r="B57" s="20"/>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row>
    <row r="58" spans="1:44" ht="15.75" customHeight="1" x14ac:dyDescent="0.7">
      <c r="A58" s="20"/>
      <c r="B58" s="20"/>
      <c r="C58" s="21"/>
      <c r="D58" s="21"/>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row>
    <row r="59" spans="1:44" ht="15.75" customHeight="1" x14ac:dyDescent="0.7">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ht="15.75" customHeight="1" x14ac:dyDescent="0.7">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ht="15.75" customHeight="1" x14ac:dyDescent="0.7">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ht="15.75" customHeight="1" x14ac:dyDescent="0.7">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ht="15.75" customHeight="1" x14ac:dyDescent="0.7">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ht="15.75" customHeight="1" x14ac:dyDescent="0.7">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x14ac:dyDescent="0.7">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x14ac:dyDescent="0.7">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x14ac:dyDescent="0.7">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x14ac:dyDescent="0.7">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x14ac:dyDescent="0.7">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x14ac:dyDescent="0.7">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x14ac:dyDescent="0.7">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x14ac:dyDescent="0.7">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x14ac:dyDescent="0.7">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x14ac:dyDescent="0.7">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x14ac:dyDescent="0.7">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x14ac:dyDescent="0.7">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x14ac:dyDescent="0.7">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x14ac:dyDescent="0.7">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x14ac:dyDescent="0.7">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x14ac:dyDescent="0.7">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x14ac:dyDescent="0.7">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x14ac:dyDescent="0.7">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x14ac:dyDescent="0.7">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x14ac:dyDescent="0.7">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x14ac:dyDescent="0.7">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x14ac:dyDescent="0.7">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x14ac:dyDescent="0.7">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x14ac:dyDescent="0.7">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x14ac:dyDescent="0.7">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x14ac:dyDescent="0.7">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x14ac:dyDescent="0.7">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x14ac:dyDescent="0.7">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x14ac:dyDescent="0.7">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x14ac:dyDescent="0.7">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x14ac:dyDescent="0.7">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x14ac:dyDescent="0.7">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x14ac:dyDescent="0.7">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x14ac:dyDescent="0.7">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x14ac:dyDescent="0.7">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x14ac:dyDescent="0.7">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x14ac:dyDescent="0.7">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x14ac:dyDescent="0.7">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x14ac:dyDescent="0.7">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x14ac:dyDescent="0.7">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x14ac:dyDescent="0.7">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x14ac:dyDescent="0.7">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x14ac:dyDescent="0.7">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x14ac:dyDescent="0.7">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x14ac:dyDescent="0.7">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x14ac:dyDescent="0.7">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x14ac:dyDescent="0.7">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x14ac:dyDescent="0.7">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x14ac:dyDescent="0.7">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x14ac:dyDescent="0.7">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x14ac:dyDescent="0.7">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x14ac:dyDescent="0.7">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x14ac:dyDescent="0.7">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x14ac:dyDescent="0.7">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x14ac:dyDescent="0.7">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x14ac:dyDescent="0.7">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x14ac:dyDescent="0.7">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x14ac:dyDescent="0.7">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x14ac:dyDescent="0.7">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x14ac:dyDescent="0.7">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x14ac:dyDescent="0.7">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x14ac:dyDescent="0.7">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x14ac:dyDescent="0.7">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x14ac:dyDescent="0.7">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x14ac:dyDescent="0.7">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x14ac:dyDescent="0.7">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x14ac:dyDescent="0.7">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x14ac:dyDescent="0.7">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x14ac:dyDescent="0.7">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x14ac:dyDescent="0.7">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x14ac:dyDescent="0.7">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x14ac:dyDescent="0.7">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x14ac:dyDescent="0.7">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x14ac:dyDescent="0.7">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x14ac:dyDescent="0.7">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x14ac:dyDescent="0.7">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x14ac:dyDescent="0.7">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x14ac:dyDescent="0.7">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x14ac:dyDescent="0.7">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x14ac:dyDescent="0.7">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x14ac:dyDescent="0.7">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x14ac:dyDescent="0.7">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x14ac:dyDescent="0.7">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x14ac:dyDescent="0.7">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x14ac:dyDescent="0.7">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x14ac:dyDescent="0.7">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x14ac:dyDescent="0.7">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x14ac:dyDescent="0.7">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x14ac:dyDescent="0.7">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x14ac:dyDescent="0.7">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x14ac:dyDescent="0.7">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x14ac:dyDescent="0.7">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x14ac:dyDescent="0.7">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x14ac:dyDescent="0.7">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x14ac:dyDescent="0.7">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x14ac:dyDescent="0.7">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x14ac:dyDescent="0.7">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x14ac:dyDescent="0.7">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x14ac:dyDescent="0.7">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x14ac:dyDescent="0.7">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x14ac:dyDescent="0.7">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x14ac:dyDescent="0.7">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x14ac:dyDescent="0.7">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x14ac:dyDescent="0.7">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x14ac:dyDescent="0.7">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x14ac:dyDescent="0.7">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x14ac:dyDescent="0.7">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x14ac:dyDescent="0.7">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x14ac:dyDescent="0.7">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x14ac:dyDescent="0.7">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x14ac:dyDescent="0.7">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x14ac:dyDescent="0.7">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x14ac:dyDescent="0.7">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x14ac:dyDescent="0.7">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x14ac:dyDescent="0.7">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x14ac:dyDescent="0.7">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x14ac:dyDescent="0.7">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x14ac:dyDescent="0.7">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x14ac:dyDescent="0.7">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x14ac:dyDescent="0.7">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x14ac:dyDescent="0.7">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x14ac:dyDescent="0.7">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x14ac:dyDescent="0.7">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x14ac:dyDescent="0.7">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x14ac:dyDescent="0.7">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x14ac:dyDescent="0.7">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x14ac:dyDescent="0.7">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x14ac:dyDescent="0.7">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x14ac:dyDescent="0.7">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x14ac:dyDescent="0.7">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x14ac:dyDescent="0.7">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x14ac:dyDescent="0.7">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x14ac:dyDescent="0.7">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x14ac:dyDescent="0.7">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x14ac:dyDescent="0.7">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x14ac:dyDescent="0.7">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x14ac:dyDescent="0.7">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x14ac:dyDescent="0.7">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x14ac:dyDescent="0.7">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x14ac:dyDescent="0.7">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x14ac:dyDescent="0.7">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x14ac:dyDescent="0.7">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x14ac:dyDescent="0.7">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x14ac:dyDescent="0.7">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x14ac:dyDescent="0.7">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x14ac:dyDescent="0.7">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x14ac:dyDescent="0.7">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x14ac:dyDescent="0.7">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x14ac:dyDescent="0.7">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x14ac:dyDescent="0.7">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x14ac:dyDescent="0.7">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x14ac:dyDescent="0.7">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x14ac:dyDescent="0.7">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x14ac:dyDescent="0.7">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x14ac:dyDescent="0.7">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x14ac:dyDescent="0.7">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x14ac:dyDescent="0.7">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x14ac:dyDescent="0.7">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x14ac:dyDescent="0.7">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x14ac:dyDescent="0.7">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x14ac:dyDescent="0.7">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x14ac:dyDescent="0.7">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x14ac:dyDescent="0.7">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x14ac:dyDescent="0.7">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x14ac:dyDescent="0.7">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x14ac:dyDescent="0.7">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x14ac:dyDescent="0.7">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x14ac:dyDescent="0.7">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x14ac:dyDescent="0.7">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x14ac:dyDescent="0.7">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x14ac:dyDescent="0.7">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x14ac:dyDescent="0.7">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x14ac:dyDescent="0.7">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x14ac:dyDescent="0.7">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x14ac:dyDescent="0.7">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x14ac:dyDescent="0.7">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x14ac:dyDescent="0.7">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x14ac:dyDescent="0.7">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x14ac:dyDescent="0.7">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x14ac:dyDescent="0.7">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x14ac:dyDescent="0.7">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x14ac:dyDescent="0.7">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x14ac:dyDescent="0.7">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x14ac:dyDescent="0.7">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x14ac:dyDescent="0.7">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x14ac:dyDescent="0.7">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x14ac:dyDescent="0.7">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x14ac:dyDescent="0.7">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x14ac:dyDescent="0.7">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x14ac:dyDescent="0.7">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x14ac:dyDescent="0.7">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x14ac:dyDescent="0.7">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x14ac:dyDescent="0.7">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x14ac:dyDescent="0.7">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x14ac:dyDescent="0.7">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x14ac:dyDescent="0.7">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x14ac:dyDescent="0.7">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x14ac:dyDescent="0.7">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x14ac:dyDescent="0.7">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x14ac:dyDescent="0.7">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x14ac:dyDescent="0.7">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x14ac:dyDescent="0.7">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x14ac:dyDescent="0.7">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x14ac:dyDescent="0.7">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x14ac:dyDescent="0.7">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x14ac:dyDescent="0.7">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x14ac:dyDescent="0.7">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x14ac:dyDescent="0.7">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x14ac:dyDescent="0.7">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x14ac:dyDescent="0.7">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x14ac:dyDescent="0.7">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x14ac:dyDescent="0.7">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x14ac:dyDescent="0.7">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x14ac:dyDescent="0.7">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x14ac:dyDescent="0.7">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x14ac:dyDescent="0.7">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x14ac:dyDescent="0.7">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x14ac:dyDescent="0.7">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x14ac:dyDescent="0.7">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x14ac:dyDescent="0.7">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x14ac:dyDescent="0.7">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x14ac:dyDescent="0.7">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x14ac:dyDescent="0.7">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x14ac:dyDescent="0.7">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x14ac:dyDescent="0.7">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x14ac:dyDescent="0.7">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x14ac:dyDescent="0.7">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x14ac:dyDescent="0.7">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x14ac:dyDescent="0.7">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x14ac:dyDescent="0.7">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x14ac:dyDescent="0.7">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x14ac:dyDescent="0.7">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x14ac:dyDescent="0.7">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x14ac:dyDescent="0.7">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x14ac:dyDescent="0.7">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x14ac:dyDescent="0.7">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x14ac:dyDescent="0.7">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x14ac:dyDescent="0.7">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x14ac:dyDescent="0.7">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x14ac:dyDescent="0.7">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x14ac:dyDescent="0.7">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x14ac:dyDescent="0.7">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x14ac:dyDescent="0.7">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x14ac:dyDescent="0.7">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x14ac:dyDescent="0.7">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x14ac:dyDescent="0.7">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x14ac:dyDescent="0.7">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x14ac:dyDescent="0.7">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x14ac:dyDescent="0.7">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x14ac:dyDescent="0.7">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x14ac:dyDescent="0.7">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x14ac:dyDescent="0.7">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x14ac:dyDescent="0.7">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x14ac:dyDescent="0.7">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x14ac:dyDescent="0.7">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x14ac:dyDescent="0.7">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x14ac:dyDescent="0.7">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x14ac:dyDescent="0.7">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x14ac:dyDescent="0.7">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x14ac:dyDescent="0.7">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x14ac:dyDescent="0.7">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x14ac:dyDescent="0.7">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x14ac:dyDescent="0.7">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x14ac:dyDescent="0.7">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x14ac:dyDescent="0.7">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x14ac:dyDescent="0.7">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x14ac:dyDescent="0.7">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x14ac:dyDescent="0.7">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x14ac:dyDescent="0.7">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x14ac:dyDescent="0.7">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x14ac:dyDescent="0.7">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x14ac:dyDescent="0.7">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x14ac:dyDescent="0.7">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x14ac:dyDescent="0.7">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x14ac:dyDescent="0.7">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x14ac:dyDescent="0.7">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x14ac:dyDescent="0.7">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x14ac:dyDescent="0.7">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x14ac:dyDescent="0.7">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x14ac:dyDescent="0.7">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x14ac:dyDescent="0.7">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x14ac:dyDescent="0.7">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x14ac:dyDescent="0.7">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x14ac:dyDescent="0.7">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x14ac:dyDescent="0.7">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x14ac:dyDescent="0.7">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x14ac:dyDescent="0.7">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x14ac:dyDescent="0.7">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x14ac:dyDescent="0.7">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x14ac:dyDescent="0.7">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x14ac:dyDescent="0.7">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x14ac:dyDescent="0.7">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x14ac:dyDescent="0.7">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x14ac:dyDescent="0.7">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x14ac:dyDescent="0.7">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x14ac:dyDescent="0.7">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x14ac:dyDescent="0.7">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x14ac:dyDescent="0.7">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x14ac:dyDescent="0.7">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x14ac:dyDescent="0.7">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x14ac:dyDescent="0.7">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x14ac:dyDescent="0.7">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x14ac:dyDescent="0.7">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x14ac:dyDescent="0.7">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x14ac:dyDescent="0.7">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x14ac:dyDescent="0.7">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x14ac:dyDescent="0.7">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x14ac:dyDescent="0.7">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x14ac:dyDescent="0.7">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x14ac:dyDescent="0.7">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x14ac:dyDescent="0.7">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x14ac:dyDescent="0.7">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x14ac:dyDescent="0.7">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x14ac:dyDescent="0.7">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x14ac:dyDescent="0.7">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x14ac:dyDescent="0.7">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x14ac:dyDescent="0.7">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x14ac:dyDescent="0.7">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x14ac:dyDescent="0.7">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x14ac:dyDescent="0.7">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x14ac:dyDescent="0.7">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x14ac:dyDescent="0.7">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x14ac:dyDescent="0.7">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x14ac:dyDescent="0.7">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x14ac:dyDescent="0.7">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x14ac:dyDescent="0.7">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x14ac:dyDescent="0.7">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x14ac:dyDescent="0.7">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x14ac:dyDescent="0.7">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x14ac:dyDescent="0.7">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x14ac:dyDescent="0.7">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x14ac:dyDescent="0.7">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x14ac:dyDescent="0.7">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x14ac:dyDescent="0.7">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x14ac:dyDescent="0.7">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x14ac:dyDescent="0.7">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x14ac:dyDescent="0.7">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x14ac:dyDescent="0.7">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x14ac:dyDescent="0.7">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x14ac:dyDescent="0.7">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x14ac:dyDescent="0.7">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x14ac:dyDescent="0.7">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x14ac:dyDescent="0.7">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x14ac:dyDescent="0.7">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x14ac:dyDescent="0.7">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x14ac:dyDescent="0.7">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x14ac:dyDescent="0.7">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x14ac:dyDescent="0.7">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x14ac:dyDescent="0.7">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x14ac:dyDescent="0.7">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x14ac:dyDescent="0.7">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x14ac:dyDescent="0.7">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x14ac:dyDescent="0.7">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x14ac:dyDescent="0.7">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x14ac:dyDescent="0.7">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x14ac:dyDescent="0.7">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x14ac:dyDescent="0.7">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x14ac:dyDescent="0.7">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x14ac:dyDescent="0.7">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x14ac:dyDescent="0.7">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x14ac:dyDescent="0.7">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x14ac:dyDescent="0.7">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x14ac:dyDescent="0.7">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x14ac:dyDescent="0.7">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x14ac:dyDescent="0.7">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x14ac:dyDescent="0.7">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x14ac:dyDescent="0.7">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x14ac:dyDescent="0.7">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x14ac:dyDescent="0.7">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x14ac:dyDescent="0.7">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x14ac:dyDescent="0.7">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x14ac:dyDescent="0.7">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x14ac:dyDescent="0.7">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x14ac:dyDescent="0.7">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x14ac:dyDescent="0.7">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x14ac:dyDescent="0.7">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x14ac:dyDescent="0.7">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x14ac:dyDescent="0.7">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x14ac:dyDescent="0.7">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x14ac:dyDescent="0.7">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x14ac:dyDescent="0.7">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x14ac:dyDescent="0.7">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x14ac:dyDescent="0.7">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x14ac:dyDescent="0.7">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x14ac:dyDescent="0.7">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x14ac:dyDescent="0.7">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x14ac:dyDescent="0.7">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x14ac:dyDescent="0.7">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x14ac:dyDescent="0.7">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x14ac:dyDescent="0.7">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x14ac:dyDescent="0.7">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x14ac:dyDescent="0.7">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x14ac:dyDescent="0.7">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x14ac:dyDescent="0.7">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x14ac:dyDescent="0.7">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x14ac:dyDescent="0.7">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x14ac:dyDescent="0.7">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x14ac:dyDescent="0.7">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x14ac:dyDescent="0.7">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x14ac:dyDescent="0.7">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x14ac:dyDescent="0.7">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x14ac:dyDescent="0.7">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x14ac:dyDescent="0.7">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x14ac:dyDescent="0.7">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x14ac:dyDescent="0.7">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x14ac:dyDescent="0.7">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x14ac:dyDescent="0.7">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x14ac:dyDescent="0.7">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x14ac:dyDescent="0.7">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x14ac:dyDescent="0.7">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x14ac:dyDescent="0.7">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x14ac:dyDescent="0.7">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x14ac:dyDescent="0.7">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x14ac:dyDescent="0.7">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x14ac:dyDescent="0.7">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x14ac:dyDescent="0.7">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x14ac:dyDescent="0.7">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x14ac:dyDescent="0.7">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x14ac:dyDescent="0.7">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x14ac:dyDescent="0.7">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x14ac:dyDescent="0.7">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x14ac:dyDescent="0.7">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x14ac:dyDescent="0.7">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x14ac:dyDescent="0.7">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x14ac:dyDescent="0.7">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x14ac:dyDescent="0.7">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x14ac:dyDescent="0.7">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x14ac:dyDescent="0.7">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x14ac:dyDescent="0.7">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x14ac:dyDescent="0.7">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x14ac:dyDescent="0.7">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x14ac:dyDescent="0.7">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x14ac:dyDescent="0.7">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x14ac:dyDescent="0.7">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x14ac:dyDescent="0.7">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x14ac:dyDescent="0.7">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x14ac:dyDescent="0.7">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x14ac:dyDescent="0.7">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x14ac:dyDescent="0.7">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x14ac:dyDescent="0.7">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x14ac:dyDescent="0.7">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x14ac:dyDescent="0.7">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x14ac:dyDescent="0.7">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x14ac:dyDescent="0.7">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x14ac:dyDescent="0.7">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x14ac:dyDescent="0.7">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x14ac:dyDescent="0.7">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x14ac:dyDescent="0.7">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x14ac:dyDescent="0.7">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x14ac:dyDescent="0.7">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x14ac:dyDescent="0.7">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x14ac:dyDescent="0.7">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x14ac:dyDescent="0.7">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x14ac:dyDescent="0.7">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x14ac:dyDescent="0.7">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x14ac:dyDescent="0.7">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x14ac:dyDescent="0.7">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x14ac:dyDescent="0.7">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x14ac:dyDescent="0.7">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x14ac:dyDescent="0.7">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x14ac:dyDescent="0.7">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x14ac:dyDescent="0.7">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x14ac:dyDescent="0.7">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x14ac:dyDescent="0.7">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x14ac:dyDescent="0.7">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x14ac:dyDescent="0.7">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x14ac:dyDescent="0.7">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x14ac:dyDescent="0.7">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x14ac:dyDescent="0.7">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x14ac:dyDescent="0.7">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x14ac:dyDescent="0.7">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x14ac:dyDescent="0.7">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x14ac:dyDescent="0.7">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x14ac:dyDescent="0.7">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x14ac:dyDescent="0.7">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x14ac:dyDescent="0.7">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x14ac:dyDescent="0.7">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x14ac:dyDescent="0.7">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x14ac:dyDescent="0.7">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x14ac:dyDescent="0.7">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x14ac:dyDescent="0.7">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x14ac:dyDescent="0.7">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x14ac:dyDescent="0.7">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x14ac:dyDescent="0.7">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x14ac:dyDescent="0.7">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x14ac:dyDescent="0.7">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x14ac:dyDescent="0.7">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x14ac:dyDescent="0.7">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x14ac:dyDescent="0.7">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x14ac:dyDescent="0.7">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x14ac:dyDescent="0.7">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x14ac:dyDescent="0.7">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x14ac:dyDescent="0.7">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x14ac:dyDescent="0.7">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x14ac:dyDescent="0.7">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x14ac:dyDescent="0.7">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x14ac:dyDescent="0.7">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x14ac:dyDescent="0.7">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x14ac:dyDescent="0.7">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x14ac:dyDescent="0.7">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x14ac:dyDescent="0.7">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x14ac:dyDescent="0.7">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x14ac:dyDescent="0.7">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x14ac:dyDescent="0.7">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x14ac:dyDescent="0.7">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x14ac:dyDescent="0.7">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x14ac:dyDescent="0.7">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x14ac:dyDescent="0.7">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x14ac:dyDescent="0.7">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x14ac:dyDescent="0.7">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x14ac:dyDescent="0.7">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x14ac:dyDescent="0.7">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x14ac:dyDescent="0.7">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x14ac:dyDescent="0.7">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x14ac:dyDescent="0.7">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x14ac:dyDescent="0.7">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x14ac:dyDescent="0.7">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x14ac:dyDescent="0.7">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x14ac:dyDescent="0.7">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x14ac:dyDescent="0.7">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x14ac:dyDescent="0.7">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x14ac:dyDescent="0.7">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x14ac:dyDescent="0.7">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x14ac:dyDescent="0.7">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x14ac:dyDescent="0.7">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x14ac:dyDescent="0.7">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x14ac:dyDescent="0.7">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x14ac:dyDescent="0.7">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x14ac:dyDescent="0.7">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x14ac:dyDescent="0.7">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x14ac:dyDescent="0.7">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x14ac:dyDescent="0.7">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x14ac:dyDescent="0.7">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x14ac:dyDescent="0.7">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x14ac:dyDescent="0.7">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x14ac:dyDescent="0.7">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x14ac:dyDescent="0.7">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x14ac:dyDescent="0.7">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x14ac:dyDescent="0.7">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x14ac:dyDescent="0.7">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x14ac:dyDescent="0.7">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x14ac:dyDescent="0.7">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x14ac:dyDescent="0.7">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x14ac:dyDescent="0.7">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x14ac:dyDescent="0.7">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x14ac:dyDescent="0.7">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x14ac:dyDescent="0.7">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x14ac:dyDescent="0.7">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x14ac:dyDescent="0.7">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x14ac:dyDescent="0.7">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x14ac:dyDescent="0.7">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x14ac:dyDescent="0.7">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x14ac:dyDescent="0.7">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x14ac:dyDescent="0.7">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x14ac:dyDescent="0.7">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x14ac:dyDescent="0.7">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x14ac:dyDescent="0.7">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x14ac:dyDescent="0.7">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x14ac:dyDescent="0.7">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x14ac:dyDescent="0.7">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x14ac:dyDescent="0.7">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x14ac:dyDescent="0.7">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x14ac:dyDescent="0.7">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x14ac:dyDescent="0.7">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x14ac:dyDescent="0.7">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x14ac:dyDescent="0.7">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x14ac:dyDescent="0.7">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x14ac:dyDescent="0.7">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x14ac:dyDescent="0.7">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x14ac:dyDescent="0.7">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x14ac:dyDescent="0.7">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x14ac:dyDescent="0.7">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x14ac:dyDescent="0.7">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x14ac:dyDescent="0.7">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x14ac:dyDescent="0.7">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x14ac:dyDescent="0.7">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x14ac:dyDescent="0.7">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x14ac:dyDescent="0.7">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x14ac:dyDescent="0.7">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x14ac:dyDescent="0.7">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x14ac:dyDescent="0.7">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x14ac:dyDescent="0.7">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x14ac:dyDescent="0.7">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x14ac:dyDescent="0.7">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x14ac:dyDescent="0.7">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x14ac:dyDescent="0.7">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x14ac:dyDescent="0.7">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x14ac:dyDescent="0.7">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x14ac:dyDescent="0.7">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x14ac:dyDescent="0.7">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x14ac:dyDescent="0.7">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x14ac:dyDescent="0.7">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x14ac:dyDescent="0.7">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x14ac:dyDescent="0.7">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x14ac:dyDescent="0.7">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x14ac:dyDescent="0.7">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x14ac:dyDescent="0.7">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x14ac:dyDescent="0.7">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x14ac:dyDescent="0.7">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x14ac:dyDescent="0.7">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x14ac:dyDescent="0.7">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x14ac:dyDescent="0.7">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x14ac:dyDescent="0.7">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x14ac:dyDescent="0.7">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x14ac:dyDescent="0.7">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x14ac:dyDescent="0.7">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x14ac:dyDescent="0.7">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x14ac:dyDescent="0.7">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x14ac:dyDescent="0.7">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x14ac:dyDescent="0.7">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x14ac:dyDescent="0.7">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x14ac:dyDescent="0.7">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x14ac:dyDescent="0.7">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x14ac:dyDescent="0.7">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x14ac:dyDescent="0.7">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x14ac:dyDescent="0.7">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x14ac:dyDescent="0.7">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x14ac:dyDescent="0.7">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x14ac:dyDescent="0.7">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x14ac:dyDescent="0.7">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x14ac:dyDescent="0.7">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x14ac:dyDescent="0.7">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x14ac:dyDescent="0.7">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x14ac:dyDescent="0.7">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x14ac:dyDescent="0.7">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x14ac:dyDescent="0.7">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x14ac:dyDescent="0.7">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x14ac:dyDescent="0.7">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x14ac:dyDescent="0.7">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x14ac:dyDescent="0.7">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x14ac:dyDescent="0.7">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x14ac:dyDescent="0.7">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x14ac:dyDescent="0.7">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x14ac:dyDescent="0.7">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x14ac:dyDescent="0.7">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x14ac:dyDescent="0.7">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x14ac:dyDescent="0.7">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x14ac:dyDescent="0.7">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x14ac:dyDescent="0.7">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x14ac:dyDescent="0.7">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x14ac:dyDescent="0.7">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x14ac:dyDescent="0.7">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x14ac:dyDescent="0.7">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x14ac:dyDescent="0.7">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x14ac:dyDescent="0.7">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x14ac:dyDescent="0.7">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x14ac:dyDescent="0.7">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x14ac:dyDescent="0.7">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x14ac:dyDescent="0.7">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x14ac:dyDescent="0.7">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x14ac:dyDescent="0.7">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x14ac:dyDescent="0.7">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x14ac:dyDescent="0.7">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x14ac:dyDescent="0.7">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x14ac:dyDescent="0.7">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x14ac:dyDescent="0.7">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x14ac:dyDescent="0.7">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x14ac:dyDescent="0.7">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x14ac:dyDescent="0.7">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x14ac:dyDescent="0.7">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x14ac:dyDescent="0.7">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x14ac:dyDescent="0.7">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x14ac:dyDescent="0.7">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x14ac:dyDescent="0.7">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x14ac:dyDescent="0.7">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x14ac:dyDescent="0.7">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x14ac:dyDescent="0.7">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x14ac:dyDescent="0.7">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x14ac:dyDescent="0.7">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x14ac:dyDescent="0.7">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x14ac:dyDescent="0.7">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x14ac:dyDescent="0.7">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x14ac:dyDescent="0.7">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x14ac:dyDescent="0.7">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x14ac:dyDescent="0.7">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x14ac:dyDescent="0.7">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x14ac:dyDescent="0.7">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x14ac:dyDescent="0.7">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x14ac:dyDescent="0.7">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x14ac:dyDescent="0.7">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x14ac:dyDescent="0.7">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x14ac:dyDescent="0.7">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x14ac:dyDescent="0.7">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x14ac:dyDescent="0.7">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x14ac:dyDescent="0.7">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x14ac:dyDescent="0.7">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x14ac:dyDescent="0.7">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x14ac:dyDescent="0.7">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x14ac:dyDescent="0.7">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x14ac:dyDescent="0.7">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x14ac:dyDescent="0.7">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x14ac:dyDescent="0.7">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x14ac:dyDescent="0.7">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x14ac:dyDescent="0.7">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x14ac:dyDescent="0.7">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x14ac:dyDescent="0.7">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x14ac:dyDescent="0.7">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x14ac:dyDescent="0.7">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x14ac:dyDescent="0.7">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x14ac:dyDescent="0.7">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x14ac:dyDescent="0.7">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x14ac:dyDescent="0.7">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x14ac:dyDescent="0.7">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x14ac:dyDescent="0.7">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x14ac:dyDescent="0.7">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x14ac:dyDescent="0.7">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x14ac:dyDescent="0.7">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x14ac:dyDescent="0.7">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x14ac:dyDescent="0.7">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x14ac:dyDescent="0.7">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x14ac:dyDescent="0.7">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x14ac:dyDescent="0.7">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x14ac:dyDescent="0.7">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x14ac:dyDescent="0.7">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x14ac:dyDescent="0.7">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x14ac:dyDescent="0.7">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x14ac:dyDescent="0.7">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x14ac:dyDescent="0.7">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x14ac:dyDescent="0.7">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x14ac:dyDescent="0.7">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x14ac:dyDescent="0.7">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x14ac:dyDescent="0.7">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x14ac:dyDescent="0.7">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x14ac:dyDescent="0.7">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x14ac:dyDescent="0.7">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x14ac:dyDescent="0.7">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x14ac:dyDescent="0.7">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x14ac:dyDescent="0.7">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x14ac:dyDescent="0.7">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x14ac:dyDescent="0.7">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x14ac:dyDescent="0.7">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x14ac:dyDescent="0.7">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x14ac:dyDescent="0.7">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x14ac:dyDescent="0.7">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x14ac:dyDescent="0.7">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x14ac:dyDescent="0.7">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x14ac:dyDescent="0.7">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x14ac:dyDescent="0.7">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x14ac:dyDescent="0.7">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x14ac:dyDescent="0.7">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x14ac:dyDescent="0.7">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x14ac:dyDescent="0.7">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x14ac:dyDescent="0.7">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x14ac:dyDescent="0.7">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x14ac:dyDescent="0.7">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x14ac:dyDescent="0.7">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x14ac:dyDescent="0.7">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x14ac:dyDescent="0.7">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x14ac:dyDescent="0.7">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x14ac:dyDescent="0.7">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x14ac:dyDescent="0.7">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x14ac:dyDescent="0.7">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x14ac:dyDescent="0.7">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x14ac:dyDescent="0.7">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x14ac:dyDescent="0.7">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x14ac:dyDescent="0.7">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x14ac:dyDescent="0.7">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x14ac:dyDescent="0.7">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x14ac:dyDescent="0.7">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x14ac:dyDescent="0.7">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x14ac:dyDescent="0.7">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x14ac:dyDescent="0.7">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x14ac:dyDescent="0.7">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x14ac:dyDescent="0.7">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x14ac:dyDescent="0.7">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x14ac:dyDescent="0.7">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x14ac:dyDescent="0.7">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x14ac:dyDescent="0.7">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x14ac:dyDescent="0.7">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x14ac:dyDescent="0.7">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x14ac:dyDescent="0.7">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x14ac:dyDescent="0.7">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x14ac:dyDescent="0.7">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x14ac:dyDescent="0.7">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x14ac:dyDescent="0.7">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x14ac:dyDescent="0.7">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x14ac:dyDescent="0.7">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x14ac:dyDescent="0.7">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x14ac:dyDescent="0.7">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x14ac:dyDescent="0.7">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x14ac:dyDescent="0.7">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x14ac:dyDescent="0.7">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x14ac:dyDescent="0.7">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x14ac:dyDescent="0.7">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x14ac:dyDescent="0.7">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x14ac:dyDescent="0.7">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x14ac:dyDescent="0.7">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x14ac:dyDescent="0.7">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x14ac:dyDescent="0.7">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x14ac:dyDescent="0.7">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x14ac:dyDescent="0.7">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x14ac:dyDescent="0.7">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x14ac:dyDescent="0.7">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x14ac:dyDescent="0.7">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x14ac:dyDescent="0.7">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x14ac:dyDescent="0.7">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x14ac:dyDescent="0.7">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x14ac:dyDescent="0.7">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x14ac:dyDescent="0.7">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x14ac:dyDescent="0.7">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x14ac:dyDescent="0.7">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x14ac:dyDescent="0.7">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x14ac:dyDescent="0.7">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x14ac:dyDescent="0.7">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x14ac:dyDescent="0.7">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x14ac:dyDescent="0.7">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x14ac:dyDescent="0.7">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x14ac:dyDescent="0.7">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x14ac:dyDescent="0.7">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x14ac:dyDescent="0.7">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x14ac:dyDescent="0.7">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x14ac:dyDescent="0.7">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x14ac:dyDescent="0.7">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x14ac:dyDescent="0.7">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x14ac:dyDescent="0.7">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x14ac:dyDescent="0.7">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x14ac:dyDescent="0.7">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x14ac:dyDescent="0.7">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x14ac:dyDescent="0.7">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x14ac:dyDescent="0.7">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x14ac:dyDescent="0.7">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x14ac:dyDescent="0.7">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x14ac:dyDescent="0.7">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x14ac:dyDescent="0.7">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x14ac:dyDescent="0.7">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x14ac:dyDescent="0.7">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x14ac:dyDescent="0.7">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x14ac:dyDescent="0.7">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x14ac:dyDescent="0.7">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x14ac:dyDescent="0.7">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x14ac:dyDescent="0.7">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x14ac:dyDescent="0.7">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x14ac:dyDescent="0.7">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x14ac:dyDescent="0.7">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x14ac:dyDescent="0.7">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x14ac:dyDescent="0.7">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x14ac:dyDescent="0.7">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x14ac:dyDescent="0.7">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x14ac:dyDescent="0.7">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x14ac:dyDescent="0.7">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x14ac:dyDescent="0.7">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x14ac:dyDescent="0.7">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x14ac:dyDescent="0.7">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x14ac:dyDescent="0.7">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x14ac:dyDescent="0.7">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x14ac:dyDescent="0.7">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x14ac:dyDescent="0.7">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x14ac:dyDescent="0.7">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x14ac:dyDescent="0.7">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x14ac:dyDescent="0.7">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x14ac:dyDescent="0.7">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x14ac:dyDescent="0.7">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x14ac:dyDescent="0.7">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x14ac:dyDescent="0.7">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x14ac:dyDescent="0.7">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x14ac:dyDescent="0.7">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x14ac:dyDescent="0.7">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x14ac:dyDescent="0.7">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x14ac:dyDescent="0.7">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x14ac:dyDescent="0.7">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x14ac:dyDescent="0.7">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x14ac:dyDescent="0.7">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x14ac:dyDescent="0.7">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x14ac:dyDescent="0.7">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x14ac:dyDescent="0.7">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x14ac:dyDescent="0.7">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x14ac:dyDescent="0.7">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x14ac:dyDescent="0.7">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x14ac:dyDescent="0.7">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x14ac:dyDescent="0.7">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x14ac:dyDescent="0.7">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x14ac:dyDescent="0.7">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x14ac:dyDescent="0.7">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x14ac:dyDescent="0.7">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x14ac:dyDescent="0.7">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x14ac:dyDescent="0.7">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x14ac:dyDescent="0.7">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x14ac:dyDescent="0.7">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x14ac:dyDescent="0.7">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x14ac:dyDescent="0.7">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x14ac:dyDescent="0.7">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x14ac:dyDescent="0.7">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x14ac:dyDescent="0.7">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x14ac:dyDescent="0.7">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x14ac:dyDescent="0.7">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x14ac:dyDescent="0.7">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x14ac:dyDescent="0.7">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x14ac:dyDescent="0.7">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x14ac:dyDescent="0.7">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x14ac:dyDescent="0.7">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x14ac:dyDescent="0.7">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x14ac:dyDescent="0.7">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x14ac:dyDescent="0.7">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x14ac:dyDescent="0.7">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x14ac:dyDescent="0.7">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x14ac:dyDescent="0.7">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x14ac:dyDescent="0.7">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x14ac:dyDescent="0.7">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x14ac:dyDescent="0.7">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x14ac:dyDescent="0.7">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x14ac:dyDescent="0.7">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x14ac:dyDescent="0.7">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x14ac:dyDescent="0.7">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x14ac:dyDescent="0.7">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x14ac:dyDescent="0.7">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x14ac:dyDescent="0.7">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x14ac:dyDescent="0.7">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x14ac:dyDescent="0.7">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x14ac:dyDescent="0.7">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x14ac:dyDescent="0.7">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x14ac:dyDescent="0.7">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x14ac:dyDescent="0.7">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x14ac:dyDescent="0.7">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x14ac:dyDescent="0.7">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x14ac:dyDescent="0.7">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x14ac:dyDescent="0.7">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x14ac:dyDescent="0.7">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x14ac:dyDescent="0.7">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x14ac:dyDescent="0.7">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x14ac:dyDescent="0.7">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x14ac:dyDescent="0.7">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x14ac:dyDescent="0.7">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x14ac:dyDescent="0.7">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x14ac:dyDescent="0.7">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x14ac:dyDescent="0.7">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x14ac:dyDescent="0.7">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x14ac:dyDescent="0.7">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x14ac:dyDescent="0.7">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x14ac:dyDescent="0.7">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x14ac:dyDescent="0.7">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x14ac:dyDescent="0.7">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x14ac:dyDescent="0.7">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x14ac:dyDescent="0.7">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x14ac:dyDescent="0.7">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x14ac:dyDescent="0.7">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x14ac:dyDescent="0.7">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x14ac:dyDescent="0.7">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47">
    <mergeCell ref="B1:F2"/>
    <mergeCell ref="G1:I2"/>
    <mergeCell ref="C35:D35"/>
    <mergeCell ref="C36:D36"/>
    <mergeCell ref="C23:D23"/>
    <mergeCell ref="C24:D24"/>
    <mergeCell ref="C25:D25"/>
    <mergeCell ref="C26:D26"/>
    <mergeCell ref="C27:D27"/>
    <mergeCell ref="C28:D28"/>
    <mergeCell ref="C30:D30"/>
    <mergeCell ref="C22:D22"/>
    <mergeCell ref="C31:D31"/>
    <mergeCell ref="C32:D32"/>
    <mergeCell ref="C33:D33"/>
    <mergeCell ref="C34:D34"/>
    <mergeCell ref="C17:D17"/>
    <mergeCell ref="C18:D18"/>
    <mergeCell ref="C19:D19"/>
    <mergeCell ref="C20:D20"/>
    <mergeCell ref="C21:D21"/>
    <mergeCell ref="C12:D12"/>
    <mergeCell ref="C13:D13"/>
    <mergeCell ref="C14:D14"/>
    <mergeCell ref="C15:D15"/>
    <mergeCell ref="C16:D16"/>
    <mergeCell ref="N7:O7"/>
    <mergeCell ref="P7:Q7"/>
    <mergeCell ref="C9:D9"/>
    <mergeCell ref="C10:D10"/>
    <mergeCell ref="C11:D11"/>
    <mergeCell ref="D4:H4"/>
    <mergeCell ref="E7:F7"/>
    <mergeCell ref="G7:H7"/>
    <mergeCell ref="I7:J7"/>
    <mergeCell ref="K7:M7"/>
    <mergeCell ref="AH7:AI7"/>
    <mergeCell ref="AJ7:AK7"/>
    <mergeCell ref="AL7:AN7"/>
    <mergeCell ref="AO7:AQ7"/>
    <mergeCell ref="R7:S7"/>
    <mergeCell ref="T7:V7"/>
    <mergeCell ref="W7:X7"/>
    <mergeCell ref="Y7:Z7"/>
    <mergeCell ref="AA7:AB7"/>
    <mergeCell ref="AC7:AE7"/>
    <mergeCell ref="AF7:AG7"/>
  </mergeCells>
  <conditionalFormatting sqref="M10:M27 V10:V27 AE10:AE27 AN10:AN27 AQ10:AQ27">
    <cfRule type="cellIs" dxfId="4" priority="1" operator="lessThan">
      <formula>0</formula>
    </cfRule>
  </conditionalFormatting>
  <hyperlinks>
    <hyperlink ref="G1" r:id="rId1" display="https://www.hubspot.com/products/marketing/ads?utm_source=offers&amp;utm_medium=offers&amp;utm_campaign=seondary-conversion_marketing-budget_template" xr:uid="{1EDE62E0-A8EC-4A24-AFB3-0A55334FD6B0}"/>
  </hyperlinks>
  <pageMargins left="0.7" right="0.7" top="0.75" bottom="0.7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1"/>
  <sheetViews>
    <sheetView showGridLines="0" workbookViewId="0">
      <selection activeCell="B1" sqref="B1:F2"/>
    </sheetView>
  </sheetViews>
  <sheetFormatPr defaultColWidth="14.453125" defaultRowHeight="15" customHeight="1" x14ac:dyDescent="0.35"/>
  <cols>
    <col min="1" max="2" width="3.54296875" customWidth="1"/>
    <col min="3" max="3" width="30" customWidth="1"/>
    <col min="4" max="4" width="16.81640625" customWidth="1"/>
    <col min="5" max="43" width="12.54296875" customWidth="1"/>
    <col min="44" max="44" width="3.54296875" customWidth="1"/>
  </cols>
  <sheetData>
    <row r="1" spans="1:44" ht="19.5" customHeight="1" x14ac:dyDescent="0.35">
      <c r="B1" s="331" t="s">
        <v>190</v>
      </c>
      <c r="C1" s="331"/>
      <c r="D1" s="331"/>
      <c r="E1" s="331"/>
      <c r="F1" s="331"/>
      <c r="G1" s="333" t="s">
        <v>5</v>
      </c>
      <c r="H1" s="333"/>
      <c r="I1" s="333"/>
    </row>
    <row r="2" spans="1:44" ht="20.5" thickBot="1" x14ac:dyDescent="0.75">
      <c r="A2" s="33"/>
      <c r="B2" s="332"/>
      <c r="C2" s="332"/>
      <c r="D2" s="332"/>
      <c r="E2" s="332"/>
      <c r="F2" s="332"/>
      <c r="G2" s="334"/>
      <c r="H2" s="334"/>
      <c r="I2" s="334"/>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ht="20" x14ac:dyDescent="0.7">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x14ac:dyDescent="0.7">
      <c r="A4" s="33"/>
      <c r="B4" s="34"/>
      <c r="C4" s="87"/>
      <c r="D4" s="266" t="s">
        <v>94</v>
      </c>
      <c r="E4" s="253"/>
      <c r="F4" s="253"/>
      <c r="G4" s="253"/>
      <c r="H4" s="253"/>
      <c r="I4" s="2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x14ac:dyDescent="0.7">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x14ac:dyDescent="0.7">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ht="20" x14ac:dyDescent="0.7">
      <c r="A7" s="20"/>
      <c r="B7" s="26"/>
      <c r="C7" s="94"/>
      <c r="D7" s="94"/>
      <c r="E7" s="274" t="s">
        <v>7</v>
      </c>
      <c r="F7" s="270"/>
      <c r="G7" s="274" t="s">
        <v>8</v>
      </c>
      <c r="H7" s="270"/>
      <c r="I7" s="274" t="s">
        <v>9</v>
      </c>
      <c r="J7" s="270"/>
      <c r="K7" s="275" t="s">
        <v>10</v>
      </c>
      <c r="L7" s="272"/>
      <c r="M7" s="270"/>
      <c r="N7" s="274" t="s">
        <v>11</v>
      </c>
      <c r="O7" s="270"/>
      <c r="P7" s="274" t="s">
        <v>12</v>
      </c>
      <c r="Q7" s="270"/>
      <c r="R7" s="274" t="s">
        <v>13</v>
      </c>
      <c r="S7" s="270"/>
      <c r="T7" s="275" t="s">
        <v>14</v>
      </c>
      <c r="U7" s="272"/>
      <c r="V7" s="270"/>
      <c r="W7" s="274" t="s">
        <v>15</v>
      </c>
      <c r="X7" s="270"/>
      <c r="Y7" s="274" t="s">
        <v>16</v>
      </c>
      <c r="Z7" s="270"/>
      <c r="AA7" s="274" t="s">
        <v>17</v>
      </c>
      <c r="AB7" s="270"/>
      <c r="AC7" s="275" t="s">
        <v>18</v>
      </c>
      <c r="AD7" s="272"/>
      <c r="AE7" s="270"/>
      <c r="AF7" s="274" t="s">
        <v>19</v>
      </c>
      <c r="AG7" s="270"/>
      <c r="AH7" s="274" t="s">
        <v>20</v>
      </c>
      <c r="AI7" s="270"/>
      <c r="AJ7" s="274" t="s">
        <v>21</v>
      </c>
      <c r="AK7" s="270"/>
      <c r="AL7" s="275" t="s">
        <v>22</v>
      </c>
      <c r="AM7" s="272"/>
      <c r="AN7" s="270"/>
      <c r="AO7" s="275" t="s">
        <v>39</v>
      </c>
      <c r="AP7" s="272"/>
      <c r="AQ7" s="273"/>
      <c r="AR7" s="30"/>
    </row>
    <row r="8" spans="1:44" ht="40" x14ac:dyDescent="0.7">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213"/>
    </row>
    <row r="9" spans="1:44" ht="20" x14ac:dyDescent="0.7">
      <c r="A9" s="20"/>
      <c r="B9" s="26"/>
      <c r="C9" s="299" t="s">
        <v>95</v>
      </c>
      <c r="D9" s="306"/>
      <c r="E9" s="214"/>
      <c r="F9" s="215"/>
      <c r="G9" s="214"/>
      <c r="H9" s="215"/>
      <c r="I9" s="214"/>
      <c r="J9" s="215"/>
      <c r="K9" s="187"/>
      <c r="L9" s="188"/>
      <c r="M9" s="189"/>
      <c r="N9" s="214"/>
      <c r="O9" s="215"/>
      <c r="P9" s="214"/>
      <c r="Q9" s="215"/>
      <c r="R9" s="214"/>
      <c r="S9" s="215"/>
      <c r="T9" s="185"/>
      <c r="U9" s="190"/>
      <c r="V9" s="191"/>
      <c r="W9" s="214"/>
      <c r="X9" s="215"/>
      <c r="Y9" s="214"/>
      <c r="Z9" s="215"/>
      <c r="AA9" s="214"/>
      <c r="AB9" s="190"/>
      <c r="AC9" s="185"/>
      <c r="AD9" s="190"/>
      <c r="AE9" s="186"/>
      <c r="AF9" s="216"/>
      <c r="AG9" s="217"/>
      <c r="AH9" s="216"/>
      <c r="AI9" s="217"/>
      <c r="AJ9" s="216"/>
      <c r="AK9" s="194"/>
      <c r="AL9" s="192"/>
      <c r="AM9" s="194"/>
      <c r="AN9" s="191"/>
      <c r="AO9" s="190"/>
      <c r="AP9" s="195"/>
      <c r="AQ9" s="195"/>
      <c r="AR9" s="30"/>
    </row>
    <row r="10" spans="1:44" ht="20" x14ac:dyDescent="0.7">
      <c r="A10" s="20"/>
      <c r="B10" s="26"/>
      <c r="C10" s="293" t="s">
        <v>96</v>
      </c>
      <c r="D10" s="307"/>
      <c r="E10" s="218">
        <v>100</v>
      </c>
      <c r="F10" s="219">
        <v>100</v>
      </c>
      <c r="G10" s="218">
        <v>100</v>
      </c>
      <c r="H10" s="219">
        <v>100</v>
      </c>
      <c r="I10" s="218">
        <v>100</v>
      </c>
      <c r="J10" s="219">
        <v>100</v>
      </c>
      <c r="K10" s="161">
        <f t="shared" ref="K10:L10" si="0">SUM(E10+G10+I10)</f>
        <v>300</v>
      </c>
      <c r="L10" s="163">
        <f t="shared" si="0"/>
        <v>300</v>
      </c>
      <c r="M10" s="48">
        <f t="shared" ref="M10:M12" si="1">K10-L10</f>
        <v>0</v>
      </c>
      <c r="N10" s="218"/>
      <c r="O10" s="219"/>
      <c r="P10" s="218"/>
      <c r="Q10" s="219"/>
      <c r="R10" s="218"/>
      <c r="S10" s="219"/>
      <c r="T10" s="161">
        <f t="shared" ref="T10:U10" si="2">SUM(N10+P10+R10)</f>
        <v>0</v>
      </c>
      <c r="U10" s="163">
        <f t="shared" si="2"/>
        <v>0</v>
      </c>
      <c r="V10" s="48">
        <f t="shared" ref="V10:V12" si="3">T10-U10</f>
        <v>0</v>
      </c>
      <c r="W10" s="218"/>
      <c r="X10" s="219"/>
      <c r="Y10" s="218"/>
      <c r="Z10" s="219"/>
      <c r="AA10" s="218"/>
      <c r="AB10" s="163"/>
      <c r="AC10" s="161">
        <f t="shared" ref="AC10:AD10" si="4">SUM(W10+Y10+AA10)</f>
        <v>0</v>
      </c>
      <c r="AD10" s="163">
        <f t="shared" si="4"/>
        <v>0</v>
      </c>
      <c r="AE10" s="48">
        <f t="shared" ref="AE10:AE12" si="5">AC10-AD10</f>
        <v>0</v>
      </c>
      <c r="AF10" s="218"/>
      <c r="AG10" s="219"/>
      <c r="AH10" s="218"/>
      <c r="AI10" s="219"/>
      <c r="AJ10" s="218"/>
      <c r="AK10" s="163"/>
      <c r="AL10" s="161">
        <f t="shared" ref="AL10:AM10" si="6">SUM(AF10+AH10+AJ10)</f>
        <v>0</v>
      </c>
      <c r="AM10" s="163">
        <f t="shared" si="6"/>
        <v>0</v>
      </c>
      <c r="AN10" s="48">
        <f t="shared" ref="AN10:AN12" si="7">AL10-AM10</f>
        <v>0</v>
      </c>
      <c r="AO10" s="163">
        <f t="shared" ref="AO10:AP10" si="8">SUM(K10+T10+AC10+AL10)</f>
        <v>300</v>
      </c>
      <c r="AP10" s="163">
        <f t="shared" si="8"/>
        <v>300</v>
      </c>
      <c r="AQ10" s="49">
        <f t="shared" ref="AQ10:AQ12" si="9">AO10-AP10</f>
        <v>0</v>
      </c>
      <c r="AR10" s="30"/>
    </row>
    <row r="11" spans="1:44" ht="20" x14ac:dyDescent="0.7">
      <c r="A11" s="20"/>
      <c r="B11" s="26"/>
      <c r="C11" s="293" t="s">
        <v>97</v>
      </c>
      <c r="D11" s="307"/>
      <c r="E11" s="218">
        <v>100</v>
      </c>
      <c r="F11" s="219">
        <v>100</v>
      </c>
      <c r="G11" s="218">
        <v>100</v>
      </c>
      <c r="H11" s="219">
        <v>100</v>
      </c>
      <c r="I11" s="218">
        <v>100</v>
      </c>
      <c r="J11" s="219">
        <v>100</v>
      </c>
      <c r="K11" s="161">
        <f t="shared" ref="K11:L11" si="10">SUM(E11+G11+I11)</f>
        <v>300</v>
      </c>
      <c r="L11" s="163">
        <f t="shared" si="10"/>
        <v>300</v>
      </c>
      <c r="M11" s="48">
        <f t="shared" si="1"/>
        <v>0</v>
      </c>
      <c r="N11" s="218"/>
      <c r="O11" s="219"/>
      <c r="P11" s="218"/>
      <c r="Q11" s="219"/>
      <c r="R11" s="218"/>
      <c r="S11" s="219"/>
      <c r="T11" s="161">
        <f t="shared" ref="T11:U11" si="11">SUM(N11+P11+R11)</f>
        <v>0</v>
      </c>
      <c r="U11" s="163">
        <f t="shared" si="11"/>
        <v>0</v>
      </c>
      <c r="V11" s="48">
        <f t="shared" si="3"/>
        <v>0</v>
      </c>
      <c r="W11" s="218"/>
      <c r="X11" s="219"/>
      <c r="Y11" s="218"/>
      <c r="Z11" s="219"/>
      <c r="AA11" s="218"/>
      <c r="AB11" s="163"/>
      <c r="AC11" s="161">
        <f t="shared" ref="AC11:AD11" si="12">SUM(W11+Y11+AA11)</f>
        <v>0</v>
      </c>
      <c r="AD11" s="163">
        <f t="shared" si="12"/>
        <v>0</v>
      </c>
      <c r="AE11" s="48">
        <f t="shared" si="5"/>
        <v>0</v>
      </c>
      <c r="AF11" s="218"/>
      <c r="AG11" s="219"/>
      <c r="AH11" s="218"/>
      <c r="AI11" s="219"/>
      <c r="AJ11" s="218"/>
      <c r="AK11" s="163"/>
      <c r="AL11" s="161">
        <f t="shared" ref="AL11:AM11" si="13">SUM(AF11+AH11+AJ11)</f>
        <v>0</v>
      </c>
      <c r="AM11" s="163">
        <f t="shared" si="13"/>
        <v>0</v>
      </c>
      <c r="AN11" s="48">
        <f t="shared" si="7"/>
        <v>0</v>
      </c>
      <c r="AO11" s="163">
        <f t="shared" ref="AO11:AP11" si="14">SUM(K11+T11+AC11+AL11)</f>
        <v>300</v>
      </c>
      <c r="AP11" s="163">
        <f t="shared" si="14"/>
        <v>300</v>
      </c>
      <c r="AQ11" s="49">
        <f t="shared" si="9"/>
        <v>0</v>
      </c>
      <c r="AR11" s="30"/>
    </row>
    <row r="12" spans="1:44" ht="20" x14ac:dyDescent="0.7">
      <c r="A12" s="20"/>
      <c r="B12" s="26"/>
      <c r="C12" s="293" t="s">
        <v>98</v>
      </c>
      <c r="D12" s="307"/>
      <c r="E12" s="218">
        <v>100</v>
      </c>
      <c r="F12" s="219">
        <v>100</v>
      </c>
      <c r="G12" s="218">
        <v>100</v>
      </c>
      <c r="H12" s="219">
        <v>100</v>
      </c>
      <c r="I12" s="218">
        <v>100</v>
      </c>
      <c r="J12" s="219">
        <v>100</v>
      </c>
      <c r="K12" s="161">
        <f t="shared" ref="K12:L12" si="15">SUM(E12+G12+I12)</f>
        <v>300</v>
      </c>
      <c r="L12" s="163">
        <f t="shared" si="15"/>
        <v>300</v>
      </c>
      <c r="M12" s="48">
        <f t="shared" si="1"/>
        <v>0</v>
      </c>
      <c r="N12" s="218"/>
      <c r="O12" s="219"/>
      <c r="P12" s="218"/>
      <c r="Q12" s="219"/>
      <c r="R12" s="218"/>
      <c r="S12" s="219"/>
      <c r="T12" s="161">
        <f t="shared" ref="T12:U12" si="16">SUM(N12+P12+R12)</f>
        <v>0</v>
      </c>
      <c r="U12" s="163">
        <f t="shared" si="16"/>
        <v>0</v>
      </c>
      <c r="V12" s="48">
        <f t="shared" si="3"/>
        <v>0</v>
      </c>
      <c r="W12" s="218"/>
      <c r="X12" s="219"/>
      <c r="Y12" s="218"/>
      <c r="Z12" s="219"/>
      <c r="AA12" s="218"/>
      <c r="AB12" s="163"/>
      <c r="AC12" s="161">
        <f t="shared" ref="AC12:AD12" si="17">SUM(W12+Y12+AA12)</f>
        <v>0</v>
      </c>
      <c r="AD12" s="163">
        <f t="shared" si="17"/>
        <v>0</v>
      </c>
      <c r="AE12" s="48">
        <f t="shared" si="5"/>
        <v>0</v>
      </c>
      <c r="AF12" s="218"/>
      <c r="AG12" s="219"/>
      <c r="AH12" s="218"/>
      <c r="AI12" s="219"/>
      <c r="AJ12" s="218"/>
      <c r="AK12" s="163"/>
      <c r="AL12" s="161">
        <f t="shared" ref="AL12:AM12" si="18">SUM(AF12+AH12+AJ12)</f>
        <v>0</v>
      </c>
      <c r="AM12" s="163">
        <f t="shared" si="18"/>
        <v>0</v>
      </c>
      <c r="AN12" s="48">
        <f t="shared" si="7"/>
        <v>0</v>
      </c>
      <c r="AO12" s="163">
        <f t="shared" ref="AO12:AP12" si="19">SUM(K12+T12+AC12+AL12)</f>
        <v>300</v>
      </c>
      <c r="AP12" s="163">
        <f t="shared" si="19"/>
        <v>300</v>
      </c>
      <c r="AQ12" s="49">
        <f t="shared" si="9"/>
        <v>0</v>
      </c>
      <c r="AR12" s="30"/>
    </row>
    <row r="13" spans="1:44" ht="20" x14ac:dyDescent="0.7">
      <c r="A13" s="20"/>
      <c r="B13" s="26"/>
      <c r="C13" s="294" t="s">
        <v>52</v>
      </c>
      <c r="D13" s="308"/>
      <c r="E13" s="220"/>
      <c r="F13" s="221"/>
      <c r="G13" s="220"/>
      <c r="H13" s="221"/>
      <c r="I13" s="220"/>
      <c r="J13" s="221"/>
      <c r="K13" s="164"/>
      <c r="L13" s="166"/>
      <c r="M13" s="167"/>
      <c r="N13" s="220"/>
      <c r="O13" s="221"/>
      <c r="P13" s="220"/>
      <c r="Q13" s="221"/>
      <c r="R13" s="220"/>
      <c r="S13" s="221"/>
      <c r="T13" s="164"/>
      <c r="U13" s="166"/>
      <c r="V13" s="167"/>
      <c r="W13" s="220"/>
      <c r="X13" s="221"/>
      <c r="Y13" s="220"/>
      <c r="Z13" s="221"/>
      <c r="AA13" s="220"/>
      <c r="AB13" s="166"/>
      <c r="AC13" s="164"/>
      <c r="AD13" s="166"/>
      <c r="AE13" s="167"/>
      <c r="AF13" s="220"/>
      <c r="AG13" s="221"/>
      <c r="AH13" s="220"/>
      <c r="AI13" s="221"/>
      <c r="AJ13" s="220"/>
      <c r="AK13" s="166"/>
      <c r="AL13" s="164"/>
      <c r="AM13" s="166"/>
      <c r="AN13" s="167"/>
      <c r="AO13" s="166"/>
      <c r="AP13" s="166"/>
      <c r="AQ13" s="168"/>
      <c r="AR13" s="30"/>
    </row>
    <row r="14" spans="1:44" ht="20" x14ac:dyDescent="0.7">
      <c r="A14" s="20"/>
      <c r="B14" s="26"/>
      <c r="C14" s="293" t="s">
        <v>99</v>
      </c>
      <c r="D14" s="307"/>
      <c r="E14" s="218">
        <v>100</v>
      </c>
      <c r="F14" s="219">
        <v>100</v>
      </c>
      <c r="G14" s="218">
        <v>100</v>
      </c>
      <c r="H14" s="219">
        <v>100</v>
      </c>
      <c r="I14" s="218">
        <v>100</v>
      </c>
      <c r="J14" s="219">
        <v>100</v>
      </c>
      <c r="K14" s="161">
        <f t="shared" ref="K14:L14" si="20">SUM(E14+G14+I14)</f>
        <v>300</v>
      </c>
      <c r="L14" s="163">
        <f t="shared" si="20"/>
        <v>300</v>
      </c>
      <c r="M14" s="48">
        <f t="shared" ref="M14:M17" si="21">K14-L14</f>
        <v>0</v>
      </c>
      <c r="N14" s="218"/>
      <c r="O14" s="219"/>
      <c r="P14" s="218"/>
      <c r="Q14" s="219"/>
      <c r="R14" s="218"/>
      <c r="S14" s="219"/>
      <c r="T14" s="161">
        <f t="shared" ref="T14:U14" si="22">SUM(N14+P14+R14)</f>
        <v>0</v>
      </c>
      <c r="U14" s="163">
        <f t="shared" si="22"/>
        <v>0</v>
      </c>
      <c r="V14" s="48">
        <f t="shared" ref="V14:V17" si="23">T14-U14</f>
        <v>0</v>
      </c>
      <c r="W14" s="218"/>
      <c r="X14" s="219"/>
      <c r="Y14" s="218"/>
      <c r="Z14" s="219"/>
      <c r="AA14" s="218"/>
      <c r="AB14" s="163"/>
      <c r="AC14" s="161">
        <f t="shared" ref="AC14:AD14" si="24">SUM(W14+Y14+AA14)</f>
        <v>0</v>
      </c>
      <c r="AD14" s="163">
        <f t="shared" si="24"/>
        <v>0</v>
      </c>
      <c r="AE14" s="48">
        <f t="shared" ref="AE14:AE17" si="25">AC14-AD14</f>
        <v>0</v>
      </c>
      <c r="AF14" s="218"/>
      <c r="AG14" s="219"/>
      <c r="AH14" s="218"/>
      <c r="AI14" s="219"/>
      <c r="AJ14" s="218"/>
      <c r="AK14" s="163"/>
      <c r="AL14" s="161">
        <f t="shared" ref="AL14:AM14" si="26">SUM(AF14+AH14+AJ14)</f>
        <v>0</v>
      </c>
      <c r="AM14" s="163">
        <f t="shared" si="26"/>
        <v>0</v>
      </c>
      <c r="AN14" s="48">
        <f t="shared" ref="AN14:AN17" si="27">AL14-AM14</f>
        <v>0</v>
      </c>
      <c r="AO14" s="163">
        <f t="shared" ref="AO14:AP14" si="28">SUM(K14+T14+AC14+AL14)</f>
        <v>300</v>
      </c>
      <c r="AP14" s="163">
        <f t="shared" si="28"/>
        <v>300</v>
      </c>
      <c r="AQ14" s="49">
        <f t="shared" ref="AQ14:AQ17" si="29">AO14-AP14</f>
        <v>0</v>
      </c>
      <c r="AR14" s="30"/>
    </row>
    <row r="15" spans="1:44" ht="20" x14ac:dyDescent="0.7">
      <c r="A15" s="20"/>
      <c r="B15" s="26"/>
      <c r="C15" s="293" t="s">
        <v>100</v>
      </c>
      <c r="D15" s="307"/>
      <c r="E15" s="218">
        <v>100</v>
      </c>
      <c r="F15" s="219">
        <v>100</v>
      </c>
      <c r="G15" s="218">
        <v>100</v>
      </c>
      <c r="H15" s="219">
        <v>100</v>
      </c>
      <c r="I15" s="218">
        <v>100</v>
      </c>
      <c r="J15" s="219">
        <v>100</v>
      </c>
      <c r="K15" s="161">
        <f t="shared" ref="K15:L15" si="30">SUM(E15+G15+I15)</f>
        <v>300</v>
      </c>
      <c r="L15" s="163">
        <f t="shared" si="30"/>
        <v>300</v>
      </c>
      <c r="M15" s="48">
        <f t="shared" si="21"/>
        <v>0</v>
      </c>
      <c r="N15" s="218"/>
      <c r="O15" s="219"/>
      <c r="P15" s="218"/>
      <c r="Q15" s="219"/>
      <c r="R15" s="218"/>
      <c r="S15" s="219"/>
      <c r="T15" s="161">
        <f t="shared" ref="T15:U15" si="31">SUM(N15+P15+R15)</f>
        <v>0</v>
      </c>
      <c r="U15" s="163">
        <f t="shared" si="31"/>
        <v>0</v>
      </c>
      <c r="V15" s="48">
        <f t="shared" si="23"/>
        <v>0</v>
      </c>
      <c r="W15" s="218"/>
      <c r="X15" s="219"/>
      <c r="Y15" s="218"/>
      <c r="Z15" s="219"/>
      <c r="AA15" s="218"/>
      <c r="AB15" s="163"/>
      <c r="AC15" s="161">
        <f t="shared" ref="AC15:AD15" si="32">SUM(W15+Y15+AA15)</f>
        <v>0</v>
      </c>
      <c r="AD15" s="163">
        <f t="shared" si="32"/>
        <v>0</v>
      </c>
      <c r="AE15" s="48">
        <f t="shared" si="25"/>
        <v>0</v>
      </c>
      <c r="AF15" s="218"/>
      <c r="AG15" s="219"/>
      <c r="AH15" s="218"/>
      <c r="AI15" s="219"/>
      <c r="AJ15" s="218"/>
      <c r="AK15" s="163"/>
      <c r="AL15" s="161">
        <f t="shared" ref="AL15:AM15" si="33">SUM(AF15+AH15+AJ15)</f>
        <v>0</v>
      </c>
      <c r="AM15" s="163">
        <f t="shared" si="33"/>
        <v>0</v>
      </c>
      <c r="AN15" s="48">
        <f t="shared" si="27"/>
        <v>0</v>
      </c>
      <c r="AO15" s="163">
        <f t="shared" ref="AO15:AP15" si="34">SUM(K15+T15+AC15+AL15)</f>
        <v>300</v>
      </c>
      <c r="AP15" s="163">
        <f t="shared" si="34"/>
        <v>300</v>
      </c>
      <c r="AQ15" s="49">
        <f t="shared" si="29"/>
        <v>0</v>
      </c>
      <c r="AR15" s="30"/>
    </row>
    <row r="16" spans="1:44" ht="20" x14ac:dyDescent="0.7">
      <c r="A16" s="20"/>
      <c r="B16" s="26"/>
      <c r="C16" s="293" t="s">
        <v>101</v>
      </c>
      <c r="D16" s="307"/>
      <c r="E16" s="218">
        <v>100</v>
      </c>
      <c r="F16" s="219">
        <v>100</v>
      </c>
      <c r="G16" s="218">
        <v>100</v>
      </c>
      <c r="H16" s="219">
        <v>100</v>
      </c>
      <c r="I16" s="218">
        <v>100</v>
      </c>
      <c r="J16" s="219">
        <v>100</v>
      </c>
      <c r="K16" s="161">
        <f t="shared" ref="K16:L16" si="35">SUM(E16+G16+I16)</f>
        <v>300</v>
      </c>
      <c r="L16" s="163">
        <f t="shared" si="35"/>
        <v>300</v>
      </c>
      <c r="M16" s="48">
        <f t="shared" si="21"/>
        <v>0</v>
      </c>
      <c r="N16" s="218"/>
      <c r="O16" s="219"/>
      <c r="P16" s="218"/>
      <c r="Q16" s="219"/>
      <c r="R16" s="218"/>
      <c r="S16" s="219"/>
      <c r="T16" s="161">
        <f t="shared" ref="T16:U16" si="36">SUM(N16+P16+R16)</f>
        <v>0</v>
      </c>
      <c r="U16" s="163">
        <f t="shared" si="36"/>
        <v>0</v>
      </c>
      <c r="V16" s="48">
        <f t="shared" si="23"/>
        <v>0</v>
      </c>
      <c r="W16" s="218"/>
      <c r="X16" s="219"/>
      <c r="Y16" s="218"/>
      <c r="Z16" s="219"/>
      <c r="AA16" s="218"/>
      <c r="AB16" s="163"/>
      <c r="AC16" s="161">
        <f t="shared" ref="AC16:AD16" si="37">SUM(W16+Y16+AA16)</f>
        <v>0</v>
      </c>
      <c r="AD16" s="163">
        <f t="shared" si="37"/>
        <v>0</v>
      </c>
      <c r="AE16" s="48">
        <f t="shared" si="25"/>
        <v>0</v>
      </c>
      <c r="AF16" s="218"/>
      <c r="AG16" s="219"/>
      <c r="AH16" s="218"/>
      <c r="AI16" s="219"/>
      <c r="AJ16" s="218"/>
      <c r="AK16" s="163"/>
      <c r="AL16" s="161">
        <f t="shared" ref="AL16:AM16" si="38">SUM(AF16+AH16+AJ16)</f>
        <v>0</v>
      </c>
      <c r="AM16" s="163">
        <f t="shared" si="38"/>
        <v>0</v>
      </c>
      <c r="AN16" s="48">
        <f t="shared" si="27"/>
        <v>0</v>
      </c>
      <c r="AO16" s="163">
        <f t="shared" ref="AO16:AP16" si="39">SUM(K16+T16+AC16+AL16)</f>
        <v>300</v>
      </c>
      <c r="AP16" s="163">
        <f t="shared" si="39"/>
        <v>300</v>
      </c>
      <c r="AQ16" s="49">
        <f t="shared" si="29"/>
        <v>0</v>
      </c>
      <c r="AR16" s="30"/>
    </row>
    <row r="17" spans="1:44" ht="20" x14ac:dyDescent="0.7">
      <c r="A17" s="20"/>
      <c r="B17" s="26"/>
      <c r="C17" s="293" t="s">
        <v>102</v>
      </c>
      <c r="D17" s="307"/>
      <c r="E17" s="218">
        <v>100</v>
      </c>
      <c r="F17" s="219">
        <v>100</v>
      </c>
      <c r="G17" s="218">
        <v>100</v>
      </c>
      <c r="H17" s="219">
        <v>100</v>
      </c>
      <c r="I17" s="218">
        <v>100</v>
      </c>
      <c r="J17" s="219">
        <v>100</v>
      </c>
      <c r="K17" s="161">
        <f t="shared" ref="K17:L17" si="40">SUM(E17+G17+I17)</f>
        <v>300</v>
      </c>
      <c r="L17" s="163">
        <f t="shared" si="40"/>
        <v>300</v>
      </c>
      <c r="M17" s="48">
        <f t="shared" si="21"/>
        <v>0</v>
      </c>
      <c r="N17" s="218"/>
      <c r="O17" s="219"/>
      <c r="P17" s="218"/>
      <c r="Q17" s="219"/>
      <c r="R17" s="218"/>
      <c r="S17" s="219"/>
      <c r="T17" s="161">
        <f t="shared" ref="T17:U17" si="41">SUM(N17+P17+R17)</f>
        <v>0</v>
      </c>
      <c r="U17" s="163">
        <f t="shared" si="41"/>
        <v>0</v>
      </c>
      <c r="V17" s="48">
        <f t="shared" si="23"/>
        <v>0</v>
      </c>
      <c r="W17" s="218"/>
      <c r="X17" s="219"/>
      <c r="Y17" s="218"/>
      <c r="Z17" s="219"/>
      <c r="AA17" s="218"/>
      <c r="AB17" s="163"/>
      <c r="AC17" s="161">
        <f t="shared" ref="AC17:AD17" si="42">SUM(W17+Y17+AA17)</f>
        <v>0</v>
      </c>
      <c r="AD17" s="163">
        <f t="shared" si="42"/>
        <v>0</v>
      </c>
      <c r="AE17" s="48">
        <f t="shared" si="25"/>
        <v>0</v>
      </c>
      <c r="AF17" s="218"/>
      <c r="AG17" s="219"/>
      <c r="AH17" s="218"/>
      <c r="AI17" s="219"/>
      <c r="AJ17" s="218"/>
      <c r="AK17" s="163"/>
      <c r="AL17" s="161">
        <f t="shared" ref="AL17:AM17" si="43">SUM(AF17+AH17+AJ17)</f>
        <v>0</v>
      </c>
      <c r="AM17" s="163">
        <f t="shared" si="43"/>
        <v>0</v>
      </c>
      <c r="AN17" s="48">
        <f t="shared" si="27"/>
        <v>0</v>
      </c>
      <c r="AO17" s="163">
        <f t="shared" ref="AO17:AP17" si="44">SUM(K17+T17+AC17+AL17)</f>
        <v>300</v>
      </c>
      <c r="AP17" s="163">
        <f t="shared" si="44"/>
        <v>300</v>
      </c>
      <c r="AQ17" s="49">
        <f t="shared" si="29"/>
        <v>0</v>
      </c>
      <c r="AR17" s="30"/>
    </row>
    <row r="18" spans="1:44" ht="20" x14ac:dyDescent="0.7">
      <c r="A18" s="20"/>
      <c r="B18" s="26"/>
      <c r="C18" s="300" t="s">
        <v>103</v>
      </c>
      <c r="D18" s="308"/>
      <c r="E18" s="222"/>
      <c r="F18" s="223"/>
      <c r="G18" s="222"/>
      <c r="H18" s="223"/>
      <c r="I18" s="222"/>
      <c r="J18" s="223"/>
      <c r="K18" s="196"/>
      <c r="L18" s="198"/>
      <c r="M18" s="199"/>
      <c r="N18" s="222"/>
      <c r="O18" s="223"/>
      <c r="P18" s="222"/>
      <c r="Q18" s="223"/>
      <c r="R18" s="222"/>
      <c r="S18" s="223"/>
      <c r="T18" s="196"/>
      <c r="U18" s="198"/>
      <c r="V18" s="199"/>
      <c r="W18" s="222"/>
      <c r="X18" s="223"/>
      <c r="Y18" s="222"/>
      <c r="Z18" s="223"/>
      <c r="AA18" s="222"/>
      <c r="AB18" s="198"/>
      <c r="AC18" s="196"/>
      <c r="AD18" s="198"/>
      <c r="AE18" s="199"/>
      <c r="AF18" s="222"/>
      <c r="AG18" s="223"/>
      <c r="AH18" s="222"/>
      <c r="AI18" s="223"/>
      <c r="AJ18" s="222"/>
      <c r="AK18" s="198"/>
      <c r="AL18" s="196"/>
      <c r="AM18" s="198"/>
      <c r="AN18" s="199"/>
      <c r="AO18" s="198"/>
      <c r="AP18" s="198"/>
      <c r="AQ18" s="200"/>
      <c r="AR18" s="30"/>
    </row>
    <row r="19" spans="1:44" ht="20" x14ac:dyDescent="0.7">
      <c r="A19" s="20"/>
      <c r="B19" s="26"/>
      <c r="C19" s="293" t="s">
        <v>104</v>
      </c>
      <c r="D19" s="307"/>
      <c r="E19" s="218">
        <v>100</v>
      </c>
      <c r="F19" s="219">
        <v>100</v>
      </c>
      <c r="G19" s="218">
        <v>100</v>
      </c>
      <c r="H19" s="219">
        <v>100</v>
      </c>
      <c r="I19" s="218">
        <v>100</v>
      </c>
      <c r="J19" s="219">
        <v>100</v>
      </c>
      <c r="K19" s="161">
        <f t="shared" ref="K19:L19" si="45">SUM(E19+G19+I19)</f>
        <v>300</v>
      </c>
      <c r="L19" s="163">
        <f t="shared" si="45"/>
        <v>300</v>
      </c>
      <c r="M19" s="48">
        <f t="shared" ref="M19:M22" si="46">K19-L19</f>
        <v>0</v>
      </c>
      <c r="N19" s="218"/>
      <c r="O19" s="219"/>
      <c r="P19" s="218"/>
      <c r="Q19" s="219"/>
      <c r="R19" s="218"/>
      <c r="S19" s="219"/>
      <c r="T19" s="161">
        <f t="shared" ref="T19:U19" si="47">SUM(N19+P19+R19)</f>
        <v>0</v>
      </c>
      <c r="U19" s="163">
        <f t="shared" si="47"/>
        <v>0</v>
      </c>
      <c r="V19" s="48">
        <f t="shared" ref="V19:V22" si="48">T19-U19</f>
        <v>0</v>
      </c>
      <c r="W19" s="218"/>
      <c r="X19" s="219"/>
      <c r="Y19" s="218"/>
      <c r="Z19" s="219"/>
      <c r="AA19" s="218"/>
      <c r="AB19" s="163"/>
      <c r="AC19" s="161">
        <f t="shared" ref="AC19:AD19" si="49">SUM(W19+Y19+AA19)</f>
        <v>0</v>
      </c>
      <c r="AD19" s="163">
        <f t="shared" si="49"/>
        <v>0</v>
      </c>
      <c r="AE19" s="48">
        <f t="shared" ref="AE19:AE22" si="50">AC19-AD19</f>
        <v>0</v>
      </c>
      <c r="AF19" s="218"/>
      <c r="AG19" s="219"/>
      <c r="AH19" s="218"/>
      <c r="AI19" s="219"/>
      <c r="AJ19" s="218"/>
      <c r="AK19" s="163"/>
      <c r="AL19" s="161">
        <f t="shared" ref="AL19:AM19" si="51">SUM(AF19+AH19+AJ19)</f>
        <v>0</v>
      </c>
      <c r="AM19" s="163">
        <f t="shared" si="51"/>
        <v>0</v>
      </c>
      <c r="AN19" s="48">
        <f t="shared" ref="AN19:AN22" si="52">AL19-AM19</f>
        <v>0</v>
      </c>
      <c r="AO19" s="163">
        <f t="shared" ref="AO19:AP19" si="53">SUM(K19+T19+AC19+AL19)</f>
        <v>300</v>
      </c>
      <c r="AP19" s="163">
        <f t="shared" si="53"/>
        <v>300</v>
      </c>
      <c r="AQ19" s="49">
        <f t="shared" ref="AQ19:AQ22" si="54">AO19-AP19</f>
        <v>0</v>
      </c>
      <c r="AR19" s="30"/>
    </row>
    <row r="20" spans="1:44" ht="20" x14ac:dyDescent="0.7">
      <c r="A20" s="20"/>
      <c r="B20" s="26"/>
      <c r="C20" s="293" t="s">
        <v>105</v>
      </c>
      <c r="D20" s="307"/>
      <c r="E20" s="218">
        <v>100</v>
      </c>
      <c r="F20" s="219">
        <v>100</v>
      </c>
      <c r="G20" s="218">
        <v>100</v>
      </c>
      <c r="H20" s="219">
        <v>100</v>
      </c>
      <c r="I20" s="218">
        <v>100</v>
      </c>
      <c r="J20" s="219">
        <v>100</v>
      </c>
      <c r="K20" s="161">
        <f t="shared" ref="K20:L20" si="55">SUM(E20+G20+I20)</f>
        <v>300</v>
      </c>
      <c r="L20" s="163">
        <f t="shared" si="55"/>
        <v>300</v>
      </c>
      <c r="M20" s="48">
        <f t="shared" si="46"/>
        <v>0</v>
      </c>
      <c r="N20" s="218"/>
      <c r="O20" s="219"/>
      <c r="P20" s="218"/>
      <c r="Q20" s="219"/>
      <c r="R20" s="218"/>
      <c r="S20" s="219"/>
      <c r="T20" s="161">
        <f t="shared" ref="T20:U20" si="56">SUM(N20+P20+R20)</f>
        <v>0</v>
      </c>
      <c r="U20" s="163">
        <f t="shared" si="56"/>
        <v>0</v>
      </c>
      <c r="V20" s="48">
        <f t="shared" si="48"/>
        <v>0</v>
      </c>
      <c r="W20" s="218"/>
      <c r="X20" s="219"/>
      <c r="Y20" s="218"/>
      <c r="Z20" s="219"/>
      <c r="AA20" s="218"/>
      <c r="AB20" s="163"/>
      <c r="AC20" s="161">
        <f t="shared" ref="AC20:AD20" si="57">SUM(W20+Y20+AA20)</f>
        <v>0</v>
      </c>
      <c r="AD20" s="163">
        <f t="shared" si="57"/>
        <v>0</v>
      </c>
      <c r="AE20" s="48">
        <f t="shared" si="50"/>
        <v>0</v>
      </c>
      <c r="AF20" s="218"/>
      <c r="AG20" s="219"/>
      <c r="AH20" s="218"/>
      <c r="AI20" s="219"/>
      <c r="AJ20" s="218"/>
      <c r="AK20" s="163"/>
      <c r="AL20" s="161">
        <f t="shared" ref="AL20:AM20" si="58">SUM(AF20+AH20+AJ20)</f>
        <v>0</v>
      </c>
      <c r="AM20" s="163">
        <f t="shared" si="58"/>
        <v>0</v>
      </c>
      <c r="AN20" s="48">
        <f t="shared" si="52"/>
        <v>0</v>
      </c>
      <c r="AO20" s="163">
        <f t="shared" ref="AO20:AP20" si="59">SUM(K20+T20+AC20+AL20)</f>
        <v>300</v>
      </c>
      <c r="AP20" s="163">
        <f t="shared" si="59"/>
        <v>300</v>
      </c>
      <c r="AQ20" s="49">
        <f t="shared" si="54"/>
        <v>0</v>
      </c>
      <c r="AR20" s="30"/>
    </row>
    <row r="21" spans="1:44" ht="20" x14ac:dyDescent="0.7">
      <c r="A21" s="20"/>
      <c r="B21" s="26"/>
      <c r="C21" s="293" t="s">
        <v>106</v>
      </c>
      <c r="D21" s="307"/>
      <c r="E21" s="218">
        <v>100</v>
      </c>
      <c r="F21" s="219">
        <v>100</v>
      </c>
      <c r="G21" s="218">
        <v>100</v>
      </c>
      <c r="H21" s="219">
        <v>100</v>
      </c>
      <c r="I21" s="218">
        <v>100</v>
      </c>
      <c r="J21" s="219">
        <v>100</v>
      </c>
      <c r="K21" s="161">
        <f t="shared" ref="K21:L21" si="60">SUM(E21+G21+I21)</f>
        <v>300</v>
      </c>
      <c r="L21" s="163">
        <f t="shared" si="60"/>
        <v>300</v>
      </c>
      <c r="M21" s="48">
        <f t="shared" si="46"/>
        <v>0</v>
      </c>
      <c r="N21" s="218"/>
      <c r="O21" s="219"/>
      <c r="P21" s="218"/>
      <c r="Q21" s="219"/>
      <c r="R21" s="218"/>
      <c r="S21" s="219"/>
      <c r="T21" s="161">
        <f t="shared" ref="T21:U21" si="61">SUM(N21+P21+R21)</f>
        <v>0</v>
      </c>
      <c r="U21" s="163">
        <f t="shared" si="61"/>
        <v>0</v>
      </c>
      <c r="V21" s="48">
        <f t="shared" si="48"/>
        <v>0</v>
      </c>
      <c r="W21" s="218"/>
      <c r="X21" s="219"/>
      <c r="Y21" s="218"/>
      <c r="Z21" s="219"/>
      <c r="AA21" s="218"/>
      <c r="AB21" s="163"/>
      <c r="AC21" s="161">
        <f t="shared" ref="AC21:AD21" si="62">SUM(W21+Y21+AA21)</f>
        <v>0</v>
      </c>
      <c r="AD21" s="163">
        <f t="shared" si="62"/>
        <v>0</v>
      </c>
      <c r="AE21" s="48">
        <f t="shared" si="50"/>
        <v>0</v>
      </c>
      <c r="AF21" s="218"/>
      <c r="AG21" s="219"/>
      <c r="AH21" s="218"/>
      <c r="AI21" s="219"/>
      <c r="AJ21" s="218"/>
      <c r="AK21" s="163"/>
      <c r="AL21" s="161">
        <f t="shared" ref="AL21:AM21" si="63">SUM(AF21+AH21+AJ21)</f>
        <v>0</v>
      </c>
      <c r="AM21" s="163">
        <f t="shared" si="63"/>
        <v>0</v>
      </c>
      <c r="AN21" s="48">
        <f t="shared" si="52"/>
        <v>0</v>
      </c>
      <c r="AO21" s="163">
        <f t="shared" ref="AO21:AP21" si="64">SUM(K21+T21+AC21+AL21)</f>
        <v>300</v>
      </c>
      <c r="AP21" s="163">
        <f t="shared" si="64"/>
        <v>300</v>
      </c>
      <c r="AQ21" s="49">
        <f t="shared" si="54"/>
        <v>0</v>
      </c>
      <c r="AR21" s="30"/>
    </row>
    <row r="22" spans="1:44" ht="15.75" customHeight="1" x14ac:dyDescent="0.7">
      <c r="A22" s="20"/>
      <c r="B22" s="26"/>
      <c r="C22" s="293" t="s">
        <v>107</v>
      </c>
      <c r="D22" s="307"/>
      <c r="E22" s="218">
        <v>100</v>
      </c>
      <c r="F22" s="219">
        <v>100</v>
      </c>
      <c r="G22" s="218">
        <v>100</v>
      </c>
      <c r="H22" s="219">
        <v>100</v>
      </c>
      <c r="I22" s="218">
        <v>100</v>
      </c>
      <c r="J22" s="219">
        <v>100</v>
      </c>
      <c r="K22" s="161">
        <f t="shared" ref="K22:L22" si="65">SUM(E22+G22+I22)</f>
        <v>300</v>
      </c>
      <c r="L22" s="163">
        <f t="shared" si="65"/>
        <v>300</v>
      </c>
      <c r="M22" s="48">
        <f t="shared" si="46"/>
        <v>0</v>
      </c>
      <c r="N22" s="218"/>
      <c r="O22" s="219"/>
      <c r="P22" s="218"/>
      <c r="Q22" s="219"/>
      <c r="R22" s="218"/>
      <c r="S22" s="219"/>
      <c r="T22" s="161">
        <f t="shared" ref="T22:U22" si="66">SUM(N22+P22+R22)</f>
        <v>0</v>
      </c>
      <c r="U22" s="163">
        <f t="shared" si="66"/>
        <v>0</v>
      </c>
      <c r="V22" s="48">
        <f t="shared" si="48"/>
        <v>0</v>
      </c>
      <c r="W22" s="218"/>
      <c r="X22" s="219"/>
      <c r="Y22" s="218"/>
      <c r="Z22" s="219"/>
      <c r="AA22" s="218"/>
      <c r="AB22" s="163"/>
      <c r="AC22" s="161">
        <f t="shared" ref="AC22:AD22" si="67">SUM(W22+Y22+AA22)</f>
        <v>0</v>
      </c>
      <c r="AD22" s="163">
        <f t="shared" si="67"/>
        <v>0</v>
      </c>
      <c r="AE22" s="48">
        <f t="shared" si="50"/>
        <v>0</v>
      </c>
      <c r="AF22" s="218"/>
      <c r="AG22" s="219"/>
      <c r="AH22" s="218"/>
      <c r="AI22" s="219"/>
      <c r="AJ22" s="218"/>
      <c r="AK22" s="163"/>
      <c r="AL22" s="161">
        <f t="shared" ref="AL22:AM22" si="68">SUM(AF22+AH22+AJ22)</f>
        <v>0</v>
      </c>
      <c r="AM22" s="163">
        <f t="shared" si="68"/>
        <v>0</v>
      </c>
      <c r="AN22" s="48">
        <f t="shared" si="52"/>
        <v>0</v>
      </c>
      <c r="AO22" s="163">
        <f t="shared" ref="AO22:AP22" si="69">SUM(K22+T22+AC22+AL22)</f>
        <v>300</v>
      </c>
      <c r="AP22" s="163">
        <f t="shared" si="69"/>
        <v>300</v>
      </c>
      <c r="AQ22" s="49">
        <f t="shared" si="54"/>
        <v>0</v>
      </c>
      <c r="AR22" s="30"/>
    </row>
    <row r="23" spans="1:44" ht="15.75" customHeight="1" x14ac:dyDescent="0.7">
      <c r="A23" s="20"/>
      <c r="B23" s="26"/>
      <c r="C23" s="301" t="s">
        <v>108</v>
      </c>
      <c r="D23" s="308"/>
      <c r="E23" s="224"/>
      <c r="F23" s="225"/>
      <c r="G23" s="224"/>
      <c r="H23" s="225"/>
      <c r="I23" s="224"/>
      <c r="J23" s="225"/>
      <c r="K23" s="201"/>
      <c r="L23" s="203"/>
      <c r="M23" s="204"/>
      <c r="N23" s="224"/>
      <c r="O23" s="225"/>
      <c r="P23" s="224"/>
      <c r="Q23" s="225"/>
      <c r="R23" s="224"/>
      <c r="S23" s="225"/>
      <c r="T23" s="201"/>
      <c r="U23" s="203"/>
      <c r="V23" s="204"/>
      <c r="W23" s="224"/>
      <c r="X23" s="225"/>
      <c r="Y23" s="224"/>
      <c r="Z23" s="225"/>
      <c r="AA23" s="224"/>
      <c r="AB23" s="203"/>
      <c r="AC23" s="201"/>
      <c r="AD23" s="203"/>
      <c r="AE23" s="204"/>
      <c r="AF23" s="224"/>
      <c r="AG23" s="225"/>
      <c r="AH23" s="224"/>
      <c r="AI23" s="225"/>
      <c r="AJ23" s="224"/>
      <c r="AK23" s="203"/>
      <c r="AL23" s="201"/>
      <c r="AM23" s="203"/>
      <c r="AN23" s="204"/>
      <c r="AO23" s="203"/>
      <c r="AP23" s="203"/>
      <c r="AQ23" s="205"/>
      <c r="AR23" s="30"/>
    </row>
    <row r="24" spans="1:44" ht="15.75" customHeight="1" x14ac:dyDescent="0.7">
      <c r="A24" s="20"/>
      <c r="B24" s="26"/>
      <c r="C24" s="293" t="s">
        <v>109</v>
      </c>
      <c r="D24" s="307"/>
      <c r="E24" s="218">
        <v>100</v>
      </c>
      <c r="F24" s="219">
        <v>100</v>
      </c>
      <c r="G24" s="218">
        <v>100</v>
      </c>
      <c r="H24" s="219">
        <v>100</v>
      </c>
      <c r="I24" s="218">
        <v>100</v>
      </c>
      <c r="J24" s="219">
        <v>100</v>
      </c>
      <c r="K24" s="161">
        <f t="shared" ref="K24:L24" si="70">SUM(E24+G24+I24)</f>
        <v>300</v>
      </c>
      <c r="L24" s="163">
        <f t="shared" si="70"/>
        <v>300</v>
      </c>
      <c r="M24" s="48">
        <f t="shared" ref="M24:M26" si="71">K24-L24</f>
        <v>0</v>
      </c>
      <c r="N24" s="218"/>
      <c r="O24" s="219"/>
      <c r="P24" s="218"/>
      <c r="Q24" s="219"/>
      <c r="R24" s="218"/>
      <c r="S24" s="219"/>
      <c r="T24" s="161">
        <f t="shared" ref="T24:U24" si="72">SUM(N24+P24+R24)</f>
        <v>0</v>
      </c>
      <c r="U24" s="163">
        <f t="shared" si="72"/>
        <v>0</v>
      </c>
      <c r="V24" s="48">
        <f t="shared" ref="V24:V26" si="73">T24-U24</f>
        <v>0</v>
      </c>
      <c r="W24" s="218"/>
      <c r="X24" s="219"/>
      <c r="Y24" s="218"/>
      <c r="Z24" s="219"/>
      <c r="AA24" s="218"/>
      <c r="AB24" s="163"/>
      <c r="AC24" s="161">
        <f t="shared" ref="AC24:AD24" si="74">SUM(W24+Y24+AA24)</f>
        <v>0</v>
      </c>
      <c r="AD24" s="163">
        <f t="shared" si="74"/>
        <v>0</v>
      </c>
      <c r="AE24" s="48">
        <f t="shared" ref="AE24:AE26" si="75">AC24-AD24</f>
        <v>0</v>
      </c>
      <c r="AF24" s="218"/>
      <c r="AG24" s="219"/>
      <c r="AH24" s="218"/>
      <c r="AI24" s="219"/>
      <c r="AJ24" s="218"/>
      <c r="AK24" s="163"/>
      <c r="AL24" s="161">
        <f t="shared" ref="AL24:AM24" si="76">SUM(AF24+AH24+AJ24)</f>
        <v>0</v>
      </c>
      <c r="AM24" s="163">
        <f t="shared" si="76"/>
        <v>0</v>
      </c>
      <c r="AN24" s="48">
        <f t="shared" ref="AN24:AN26" si="77">AL24-AM24</f>
        <v>0</v>
      </c>
      <c r="AO24" s="163">
        <f t="shared" ref="AO24:AP24" si="78">SUM(K24+T24+AC24+AL24)</f>
        <v>300</v>
      </c>
      <c r="AP24" s="163">
        <f t="shared" si="78"/>
        <v>300</v>
      </c>
      <c r="AQ24" s="49">
        <f t="shared" ref="AQ24:AQ26" si="79">AO24-AP24</f>
        <v>0</v>
      </c>
      <c r="AR24" s="30"/>
    </row>
    <row r="25" spans="1:44" ht="15.75" customHeight="1" x14ac:dyDescent="0.7">
      <c r="A25" s="20"/>
      <c r="B25" s="26"/>
      <c r="C25" s="293" t="s">
        <v>110</v>
      </c>
      <c r="D25" s="307"/>
      <c r="E25" s="218">
        <v>100</v>
      </c>
      <c r="F25" s="219">
        <v>100</v>
      </c>
      <c r="G25" s="218">
        <v>100</v>
      </c>
      <c r="H25" s="219">
        <v>100</v>
      </c>
      <c r="I25" s="218">
        <v>100</v>
      </c>
      <c r="J25" s="219">
        <v>100</v>
      </c>
      <c r="K25" s="161">
        <f t="shared" ref="K25:L25" si="80">SUM(E25+G25+I25)</f>
        <v>300</v>
      </c>
      <c r="L25" s="163">
        <f t="shared" si="80"/>
        <v>300</v>
      </c>
      <c r="M25" s="48">
        <f t="shared" si="71"/>
        <v>0</v>
      </c>
      <c r="N25" s="218"/>
      <c r="O25" s="219"/>
      <c r="P25" s="218"/>
      <c r="Q25" s="219"/>
      <c r="R25" s="218"/>
      <c r="S25" s="219"/>
      <c r="T25" s="161">
        <f t="shared" ref="T25:U25" si="81">SUM(N25+P25+R25)</f>
        <v>0</v>
      </c>
      <c r="U25" s="163">
        <f t="shared" si="81"/>
        <v>0</v>
      </c>
      <c r="V25" s="48">
        <f t="shared" si="73"/>
        <v>0</v>
      </c>
      <c r="W25" s="218"/>
      <c r="X25" s="219"/>
      <c r="Y25" s="218"/>
      <c r="Z25" s="219"/>
      <c r="AA25" s="218"/>
      <c r="AB25" s="163"/>
      <c r="AC25" s="161">
        <f t="shared" ref="AC25:AD25" si="82">SUM(W25+Y25+AA25)</f>
        <v>0</v>
      </c>
      <c r="AD25" s="163">
        <f t="shared" si="82"/>
        <v>0</v>
      </c>
      <c r="AE25" s="48">
        <f t="shared" si="75"/>
        <v>0</v>
      </c>
      <c r="AF25" s="218"/>
      <c r="AG25" s="219"/>
      <c r="AH25" s="218"/>
      <c r="AI25" s="219"/>
      <c r="AJ25" s="218"/>
      <c r="AK25" s="163"/>
      <c r="AL25" s="161">
        <f t="shared" ref="AL25:AM25" si="83">SUM(AF25+AH25+AJ25)</f>
        <v>0</v>
      </c>
      <c r="AM25" s="163">
        <f t="shared" si="83"/>
        <v>0</v>
      </c>
      <c r="AN25" s="48">
        <f t="shared" si="77"/>
        <v>0</v>
      </c>
      <c r="AO25" s="163">
        <f t="shared" ref="AO25:AP25" si="84">SUM(K25+T25+AC25+AL25)</f>
        <v>300</v>
      </c>
      <c r="AP25" s="163">
        <f t="shared" si="84"/>
        <v>300</v>
      </c>
      <c r="AQ25" s="49">
        <f t="shared" si="79"/>
        <v>0</v>
      </c>
      <c r="AR25" s="30"/>
    </row>
    <row r="26" spans="1:44" ht="15.75" customHeight="1" x14ac:dyDescent="0.7">
      <c r="A26" s="20"/>
      <c r="B26" s="26"/>
      <c r="C26" s="293" t="s">
        <v>111</v>
      </c>
      <c r="D26" s="307"/>
      <c r="E26" s="218">
        <v>100</v>
      </c>
      <c r="F26" s="219">
        <v>100</v>
      </c>
      <c r="G26" s="218">
        <v>100</v>
      </c>
      <c r="H26" s="219">
        <v>100</v>
      </c>
      <c r="I26" s="218">
        <v>100</v>
      </c>
      <c r="J26" s="219">
        <v>100</v>
      </c>
      <c r="K26" s="161">
        <f t="shared" ref="K26:L26" si="85">SUM(E26+G26+I26)</f>
        <v>300</v>
      </c>
      <c r="L26" s="163">
        <f t="shared" si="85"/>
        <v>300</v>
      </c>
      <c r="M26" s="48">
        <f t="shared" si="71"/>
        <v>0</v>
      </c>
      <c r="N26" s="218"/>
      <c r="O26" s="219"/>
      <c r="P26" s="218"/>
      <c r="Q26" s="219"/>
      <c r="R26" s="218"/>
      <c r="S26" s="219"/>
      <c r="T26" s="161">
        <f t="shared" ref="T26:U26" si="86">SUM(N26+P26+R26)</f>
        <v>0</v>
      </c>
      <c r="U26" s="163">
        <f t="shared" si="86"/>
        <v>0</v>
      </c>
      <c r="V26" s="48">
        <f t="shared" si="73"/>
        <v>0</v>
      </c>
      <c r="W26" s="218"/>
      <c r="X26" s="219"/>
      <c r="Y26" s="218"/>
      <c r="Z26" s="219"/>
      <c r="AA26" s="218"/>
      <c r="AB26" s="162"/>
      <c r="AC26" s="161">
        <f t="shared" ref="AC26:AD26" si="87">SUM(W26+Y26+AA26)</f>
        <v>0</v>
      </c>
      <c r="AD26" s="163">
        <f t="shared" si="87"/>
        <v>0</v>
      </c>
      <c r="AE26" s="48">
        <f t="shared" si="75"/>
        <v>0</v>
      </c>
      <c r="AF26" s="218"/>
      <c r="AG26" s="219"/>
      <c r="AH26" s="218"/>
      <c r="AI26" s="219"/>
      <c r="AJ26" s="218"/>
      <c r="AK26" s="163"/>
      <c r="AL26" s="161">
        <f t="shared" ref="AL26:AM26" si="88">SUM(AF26+AH26+AJ26)</f>
        <v>0</v>
      </c>
      <c r="AM26" s="163">
        <f t="shared" si="88"/>
        <v>0</v>
      </c>
      <c r="AN26" s="48">
        <f t="shared" si="77"/>
        <v>0</v>
      </c>
      <c r="AO26" s="161">
        <f t="shared" ref="AO26:AP26" si="89">SUM(K26+T26+AC26+AL26)</f>
        <v>300</v>
      </c>
      <c r="AP26" s="163">
        <f t="shared" si="89"/>
        <v>300</v>
      </c>
      <c r="AQ26" s="49">
        <f t="shared" si="79"/>
        <v>0</v>
      </c>
      <c r="AR26" s="30"/>
    </row>
    <row r="27" spans="1:44" ht="15.75" customHeight="1" x14ac:dyDescent="0.7">
      <c r="A27" s="20"/>
      <c r="B27" s="26"/>
      <c r="C27" s="305" t="s">
        <v>112</v>
      </c>
      <c r="D27" s="308"/>
      <c r="E27" s="226"/>
      <c r="F27" s="208"/>
      <c r="G27" s="226"/>
      <c r="H27" s="208"/>
      <c r="I27" s="226"/>
      <c r="J27" s="208"/>
      <c r="K27" s="206"/>
      <c r="L27" s="208"/>
      <c r="M27" s="209"/>
      <c r="N27" s="208"/>
      <c r="O27" s="208"/>
      <c r="P27" s="226"/>
      <c r="Q27" s="208"/>
      <c r="R27" s="226"/>
      <c r="S27" s="208"/>
      <c r="T27" s="206"/>
      <c r="U27" s="208"/>
      <c r="V27" s="209"/>
      <c r="W27" s="208"/>
      <c r="X27" s="208"/>
      <c r="Y27" s="226"/>
      <c r="Z27" s="208"/>
      <c r="AA27" s="226"/>
      <c r="AB27" s="207"/>
      <c r="AC27" s="208"/>
      <c r="AD27" s="208"/>
      <c r="AE27" s="209"/>
      <c r="AF27" s="208"/>
      <c r="AG27" s="208"/>
      <c r="AH27" s="226"/>
      <c r="AI27" s="208"/>
      <c r="AJ27" s="226"/>
      <c r="AK27" s="207"/>
      <c r="AL27" s="208"/>
      <c r="AM27" s="208"/>
      <c r="AN27" s="209"/>
      <c r="AO27" s="208"/>
      <c r="AP27" s="208"/>
      <c r="AQ27" s="210"/>
      <c r="AR27" s="30"/>
    </row>
    <row r="28" spans="1:44" ht="15.75" customHeight="1" x14ac:dyDescent="0.7">
      <c r="A28" s="20"/>
      <c r="B28" s="26"/>
      <c r="C28" s="293" t="s">
        <v>113</v>
      </c>
      <c r="D28" s="307"/>
      <c r="E28" s="218">
        <v>100</v>
      </c>
      <c r="F28" s="163">
        <v>100</v>
      </c>
      <c r="G28" s="218">
        <v>100</v>
      </c>
      <c r="H28" s="163">
        <v>100</v>
      </c>
      <c r="I28" s="218">
        <v>100</v>
      </c>
      <c r="J28" s="163">
        <v>100</v>
      </c>
      <c r="K28" s="161">
        <f t="shared" ref="K28:L28" si="90">SUM(E28+G28+I28)</f>
        <v>300</v>
      </c>
      <c r="L28" s="163">
        <f t="shared" si="90"/>
        <v>300</v>
      </c>
      <c r="M28" s="48">
        <f t="shared" ref="M28:M30" si="91">K28-L28</f>
        <v>0</v>
      </c>
      <c r="N28" s="163"/>
      <c r="O28" s="163"/>
      <c r="P28" s="218"/>
      <c r="Q28" s="163"/>
      <c r="R28" s="218"/>
      <c r="S28" s="163"/>
      <c r="T28" s="161">
        <f t="shared" ref="T28:U28" si="92">SUM(N28+P28+R28)</f>
        <v>0</v>
      </c>
      <c r="U28" s="163">
        <f t="shared" si="92"/>
        <v>0</v>
      </c>
      <c r="V28" s="48">
        <f t="shared" ref="V28:V30" si="93">T28-U28</f>
        <v>0</v>
      </c>
      <c r="W28" s="163"/>
      <c r="X28" s="163"/>
      <c r="Y28" s="218"/>
      <c r="Z28" s="163"/>
      <c r="AA28" s="218"/>
      <c r="AB28" s="162"/>
      <c r="AC28" s="161">
        <f t="shared" ref="AC28:AD28" si="94">SUM(W28+Y28+AA28)</f>
        <v>0</v>
      </c>
      <c r="AD28" s="163">
        <f t="shared" si="94"/>
        <v>0</v>
      </c>
      <c r="AE28" s="48">
        <f t="shared" ref="AE28:AE30" si="95">AC28-AD28</f>
        <v>0</v>
      </c>
      <c r="AF28" s="163"/>
      <c r="AG28" s="163"/>
      <c r="AH28" s="218"/>
      <c r="AI28" s="163"/>
      <c r="AJ28" s="218"/>
      <c r="AK28" s="162"/>
      <c r="AL28" s="161">
        <f t="shared" ref="AL28:AM28" si="96">SUM(AF28+AH28+AJ28)</f>
        <v>0</v>
      </c>
      <c r="AM28" s="163">
        <f t="shared" si="96"/>
        <v>0</v>
      </c>
      <c r="AN28" s="48">
        <f t="shared" ref="AN28:AN30" si="97">AL28-AM28</f>
        <v>0</v>
      </c>
      <c r="AO28" s="161">
        <f t="shared" ref="AO28:AP28" si="98">SUM(K28+T28+AC28+AL28)</f>
        <v>300</v>
      </c>
      <c r="AP28" s="163">
        <f t="shared" si="98"/>
        <v>300</v>
      </c>
      <c r="AQ28" s="49">
        <f t="shared" ref="AQ28:AQ30" si="99">AO28-AP28</f>
        <v>0</v>
      </c>
      <c r="AR28" s="30"/>
    </row>
    <row r="29" spans="1:44" ht="15.75" customHeight="1" x14ac:dyDescent="0.7">
      <c r="A29" s="20"/>
      <c r="B29" s="26"/>
      <c r="C29" s="293" t="s">
        <v>114</v>
      </c>
      <c r="D29" s="307"/>
      <c r="E29" s="218">
        <v>100</v>
      </c>
      <c r="F29" s="163">
        <v>100</v>
      </c>
      <c r="G29" s="218">
        <v>100</v>
      </c>
      <c r="H29" s="163">
        <v>100</v>
      </c>
      <c r="I29" s="218">
        <v>100</v>
      </c>
      <c r="J29" s="163">
        <v>100</v>
      </c>
      <c r="K29" s="161">
        <f t="shared" ref="K29:L29" si="100">SUM(E29+G29+I29)</f>
        <v>300</v>
      </c>
      <c r="L29" s="163">
        <f t="shared" si="100"/>
        <v>300</v>
      </c>
      <c r="M29" s="48">
        <f t="shared" si="91"/>
        <v>0</v>
      </c>
      <c r="N29" s="163"/>
      <c r="O29" s="163"/>
      <c r="P29" s="218"/>
      <c r="Q29" s="163"/>
      <c r="R29" s="218"/>
      <c r="S29" s="163"/>
      <c r="T29" s="161">
        <f t="shared" ref="T29:U29" si="101">SUM(N29+P29+R29)</f>
        <v>0</v>
      </c>
      <c r="U29" s="163">
        <f t="shared" si="101"/>
        <v>0</v>
      </c>
      <c r="V29" s="48">
        <f t="shared" si="93"/>
        <v>0</v>
      </c>
      <c r="W29" s="163"/>
      <c r="X29" s="163"/>
      <c r="Y29" s="218"/>
      <c r="Z29" s="163"/>
      <c r="AA29" s="218"/>
      <c r="AB29" s="162"/>
      <c r="AC29" s="161">
        <f t="shared" ref="AC29:AD29" si="102">SUM(W29+Y29+AA29)</f>
        <v>0</v>
      </c>
      <c r="AD29" s="163">
        <f t="shared" si="102"/>
        <v>0</v>
      </c>
      <c r="AE29" s="48">
        <f t="shared" si="95"/>
        <v>0</v>
      </c>
      <c r="AF29" s="163"/>
      <c r="AG29" s="163"/>
      <c r="AH29" s="218"/>
      <c r="AI29" s="163"/>
      <c r="AJ29" s="218"/>
      <c r="AK29" s="162"/>
      <c r="AL29" s="161">
        <f t="shared" ref="AL29:AM29" si="103">SUM(AF29+AH29+AJ29)</f>
        <v>0</v>
      </c>
      <c r="AM29" s="163">
        <f t="shared" si="103"/>
        <v>0</v>
      </c>
      <c r="AN29" s="48">
        <f t="shared" si="97"/>
        <v>0</v>
      </c>
      <c r="AO29" s="161">
        <f t="shared" ref="AO29:AP29" si="104">SUM(K29+T29+AC29+AL29)</f>
        <v>300</v>
      </c>
      <c r="AP29" s="163">
        <f t="shared" si="104"/>
        <v>300</v>
      </c>
      <c r="AQ29" s="49">
        <f t="shared" si="99"/>
        <v>0</v>
      </c>
      <c r="AR29" s="30"/>
    </row>
    <row r="30" spans="1:44" ht="15.75" customHeight="1" x14ac:dyDescent="0.7">
      <c r="A30" s="20"/>
      <c r="B30" s="26"/>
      <c r="C30" s="297" t="s">
        <v>33</v>
      </c>
      <c r="D30" s="310"/>
      <c r="E30" s="227">
        <v>100</v>
      </c>
      <c r="F30" s="163">
        <v>100</v>
      </c>
      <c r="G30" s="218">
        <v>100</v>
      </c>
      <c r="H30" s="163">
        <v>100</v>
      </c>
      <c r="I30" s="218">
        <v>100</v>
      </c>
      <c r="J30" s="163">
        <v>100</v>
      </c>
      <c r="K30" s="161">
        <f t="shared" ref="K30:L30" si="105">SUM(E30+G30+I30)</f>
        <v>300</v>
      </c>
      <c r="L30" s="163">
        <f t="shared" si="105"/>
        <v>300</v>
      </c>
      <c r="M30" s="48">
        <f t="shared" si="91"/>
        <v>0</v>
      </c>
      <c r="N30" s="163"/>
      <c r="O30" s="163"/>
      <c r="P30" s="218"/>
      <c r="Q30" s="163"/>
      <c r="R30" s="218"/>
      <c r="S30" s="163"/>
      <c r="T30" s="161">
        <f t="shared" ref="T30:U30" si="106">SUM(N30+P30+R30)</f>
        <v>0</v>
      </c>
      <c r="U30" s="163">
        <f t="shared" si="106"/>
        <v>0</v>
      </c>
      <c r="V30" s="48">
        <f t="shared" si="93"/>
        <v>0</v>
      </c>
      <c r="W30" s="163"/>
      <c r="X30" s="163"/>
      <c r="Y30" s="218"/>
      <c r="Z30" s="163"/>
      <c r="AA30" s="218"/>
      <c r="AB30" s="162"/>
      <c r="AC30" s="161">
        <f t="shared" ref="AC30:AD30" si="107">SUM(W30+Y30+AA30)</f>
        <v>0</v>
      </c>
      <c r="AD30" s="163">
        <f t="shared" si="107"/>
        <v>0</v>
      </c>
      <c r="AE30" s="48">
        <f t="shared" si="95"/>
        <v>0</v>
      </c>
      <c r="AF30" s="163"/>
      <c r="AG30" s="163"/>
      <c r="AH30" s="218"/>
      <c r="AI30" s="163"/>
      <c r="AJ30" s="218"/>
      <c r="AK30" s="162"/>
      <c r="AL30" s="161">
        <f t="shared" ref="AL30:AM30" si="108">SUM(AF30+AH30+AJ30)</f>
        <v>0</v>
      </c>
      <c r="AM30" s="163">
        <f t="shared" si="108"/>
        <v>0</v>
      </c>
      <c r="AN30" s="48">
        <f t="shared" si="97"/>
        <v>0</v>
      </c>
      <c r="AO30" s="161">
        <f t="shared" ref="AO30:AP30" si="109">SUM(K30+T30+AC30+AL30)</f>
        <v>300</v>
      </c>
      <c r="AP30" s="163">
        <f t="shared" si="109"/>
        <v>300</v>
      </c>
      <c r="AQ30" s="49">
        <f t="shared" si="99"/>
        <v>0</v>
      </c>
      <c r="AR30" s="30"/>
    </row>
    <row r="31" spans="1:44" ht="15.75" customHeight="1" x14ac:dyDescent="0.7">
      <c r="A31" s="20"/>
      <c r="B31" s="26"/>
      <c r="C31" s="285" t="s">
        <v>34</v>
      </c>
      <c r="D31" s="289"/>
      <c r="E31" s="75">
        <f t="shared" ref="E31:AQ31" si="110">SUM(E10:E12,E14:E17,E19:E22,E24:E26,E28:E30)</f>
        <v>1700</v>
      </c>
      <c r="F31" s="76">
        <f t="shared" si="110"/>
        <v>1700</v>
      </c>
      <c r="G31" s="184">
        <f t="shared" si="110"/>
        <v>1700</v>
      </c>
      <c r="H31" s="76">
        <f t="shared" si="110"/>
        <v>1700</v>
      </c>
      <c r="I31" s="184">
        <f t="shared" si="110"/>
        <v>1700</v>
      </c>
      <c r="J31" s="76">
        <f t="shared" si="110"/>
        <v>1700</v>
      </c>
      <c r="K31" s="135">
        <f t="shared" si="110"/>
        <v>5100</v>
      </c>
      <c r="L31" s="59">
        <f t="shared" si="110"/>
        <v>5100</v>
      </c>
      <c r="M31" s="58">
        <f t="shared" si="110"/>
        <v>0</v>
      </c>
      <c r="N31" s="76">
        <f t="shared" si="110"/>
        <v>0</v>
      </c>
      <c r="O31" s="76">
        <f t="shared" si="110"/>
        <v>0</v>
      </c>
      <c r="P31" s="184">
        <f t="shared" si="110"/>
        <v>0</v>
      </c>
      <c r="Q31" s="76">
        <f t="shared" si="110"/>
        <v>0</v>
      </c>
      <c r="R31" s="184">
        <f t="shared" si="110"/>
        <v>0</v>
      </c>
      <c r="S31" s="76">
        <f t="shared" si="110"/>
        <v>0</v>
      </c>
      <c r="T31" s="135">
        <f t="shared" si="110"/>
        <v>0</v>
      </c>
      <c r="U31" s="59">
        <f t="shared" si="110"/>
        <v>0</v>
      </c>
      <c r="V31" s="58">
        <f t="shared" si="110"/>
        <v>0</v>
      </c>
      <c r="W31" s="76">
        <f t="shared" si="110"/>
        <v>0</v>
      </c>
      <c r="X31" s="76">
        <f t="shared" si="110"/>
        <v>0</v>
      </c>
      <c r="Y31" s="184">
        <f t="shared" si="110"/>
        <v>0</v>
      </c>
      <c r="Z31" s="76">
        <f t="shared" si="110"/>
        <v>0</v>
      </c>
      <c r="AA31" s="184">
        <f t="shared" si="110"/>
        <v>0</v>
      </c>
      <c r="AB31" s="77">
        <f t="shared" si="110"/>
        <v>0</v>
      </c>
      <c r="AC31" s="135">
        <f t="shared" si="110"/>
        <v>0</v>
      </c>
      <c r="AD31" s="59">
        <f t="shared" si="110"/>
        <v>0</v>
      </c>
      <c r="AE31" s="58">
        <f t="shared" si="110"/>
        <v>0</v>
      </c>
      <c r="AF31" s="76">
        <f t="shared" si="110"/>
        <v>0</v>
      </c>
      <c r="AG31" s="76">
        <f t="shared" si="110"/>
        <v>0</v>
      </c>
      <c r="AH31" s="184">
        <f t="shared" si="110"/>
        <v>0</v>
      </c>
      <c r="AI31" s="76">
        <f t="shared" si="110"/>
        <v>0</v>
      </c>
      <c r="AJ31" s="184">
        <f t="shared" si="110"/>
        <v>0</v>
      </c>
      <c r="AK31" s="77">
        <f t="shared" si="110"/>
        <v>0</v>
      </c>
      <c r="AL31" s="135">
        <f t="shared" si="110"/>
        <v>0</v>
      </c>
      <c r="AM31" s="59">
        <f t="shared" si="110"/>
        <v>0</v>
      </c>
      <c r="AN31" s="58">
        <f t="shared" si="110"/>
        <v>0</v>
      </c>
      <c r="AO31" s="135">
        <f t="shared" si="110"/>
        <v>5100</v>
      </c>
      <c r="AP31" s="59">
        <f t="shared" si="110"/>
        <v>5100</v>
      </c>
      <c r="AQ31" s="59">
        <f t="shared" si="110"/>
        <v>0</v>
      </c>
      <c r="AR31" s="30"/>
    </row>
    <row r="32" spans="1:44" ht="31.5" customHeight="1" x14ac:dyDescent="0.7">
      <c r="A32" s="20"/>
      <c r="B32" s="26"/>
      <c r="C32" s="21"/>
      <c r="D32" s="21"/>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30"/>
    </row>
    <row r="33" spans="1:44" ht="37.5" customHeight="1" x14ac:dyDescent="0.7">
      <c r="A33" s="20"/>
      <c r="B33" s="26"/>
      <c r="C33" s="290" t="s">
        <v>56</v>
      </c>
      <c r="D33" s="286"/>
      <c r="E33" s="228" t="s">
        <v>24</v>
      </c>
      <c r="F33" s="229" t="s">
        <v>25</v>
      </c>
      <c r="G33" s="230" t="s">
        <v>26</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30"/>
    </row>
    <row r="34" spans="1:44" ht="15.75" customHeight="1" x14ac:dyDescent="0.7">
      <c r="A34" s="20"/>
      <c r="B34" s="26"/>
      <c r="C34" s="302" t="s">
        <v>95</v>
      </c>
      <c r="D34" s="270"/>
      <c r="E34" s="211">
        <f t="shared" ref="E34:F34" si="111">SUM(AO10:AO12)</f>
        <v>900</v>
      </c>
      <c r="F34" s="212">
        <f t="shared" si="111"/>
        <v>900</v>
      </c>
      <c r="G34" s="212">
        <f t="shared" ref="G34:G39" si="112">E34-F34</f>
        <v>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30"/>
    </row>
    <row r="35" spans="1:44" ht="15.75" customHeight="1" x14ac:dyDescent="0.7">
      <c r="A35" s="20"/>
      <c r="B35" s="26"/>
      <c r="C35" s="294" t="s">
        <v>52</v>
      </c>
      <c r="D35" s="311"/>
      <c r="E35" s="67">
        <f t="shared" ref="E35:F35" si="113">SUM(AO14:AO17)</f>
        <v>1200</v>
      </c>
      <c r="F35" s="68">
        <f t="shared" si="113"/>
        <v>1200</v>
      </c>
      <c r="G35" s="68">
        <f t="shared" si="112"/>
        <v>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30"/>
    </row>
    <row r="36" spans="1:44" ht="15.75" customHeight="1" x14ac:dyDescent="0.7">
      <c r="A36" s="20"/>
      <c r="B36" s="26"/>
      <c r="C36" s="300" t="s">
        <v>103</v>
      </c>
      <c r="D36" s="311"/>
      <c r="E36" s="67">
        <f t="shared" ref="E36:F36" si="114">SUM(AO19:AO22)</f>
        <v>1200</v>
      </c>
      <c r="F36" s="68">
        <f t="shared" si="114"/>
        <v>1200</v>
      </c>
      <c r="G36" s="68">
        <f t="shared" si="112"/>
        <v>0</v>
      </c>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30"/>
    </row>
    <row r="37" spans="1:44" ht="15.75" customHeight="1" x14ac:dyDescent="0.7">
      <c r="A37" s="20"/>
      <c r="B37" s="26"/>
      <c r="C37" s="301" t="s">
        <v>108</v>
      </c>
      <c r="D37" s="311"/>
      <c r="E37" s="67">
        <f t="shared" ref="E37:F37" si="115">SUM(AO24:AO26)</f>
        <v>900</v>
      </c>
      <c r="F37" s="68">
        <f t="shared" si="115"/>
        <v>900</v>
      </c>
      <c r="G37" s="68">
        <f t="shared" si="112"/>
        <v>0</v>
      </c>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30"/>
    </row>
    <row r="38" spans="1:44" ht="15.75" customHeight="1" x14ac:dyDescent="0.7">
      <c r="A38" s="20"/>
      <c r="B38" s="26"/>
      <c r="C38" s="309" t="s">
        <v>112</v>
      </c>
      <c r="D38" s="284"/>
      <c r="E38" s="71">
        <f t="shared" ref="E38:F38" si="116">SUM(AO28:AO30)</f>
        <v>900</v>
      </c>
      <c r="F38" s="72">
        <f t="shared" si="116"/>
        <v>900</v>
      </c>
      <c r="G38" s="72">
        <f t="shared" si="112"/>
        <v>0</v>
      </c>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15.75" customHeight="1" x14ac:dyDescent="0.7">
      <c r="A39" s="20"/>
      <c r="B39" s="26"/>
      <c r="C39" s="285" t="s">
        <v>34</v>
      </c>
      <c r="D39" s="286"/>
      <c r="E39" s="75">
        <f t="shared" ref="E39:F39" si="117">SUM(E34:E38)</f>
        <v>5100</v>
      </c>
      <c r="F39" s="76">
        <f t="shared" si="117"/>
        <v>5100</v>
      </c>
      <c r="G39" s="76">
        <f t="shared" si="112"/>
        <v>0</v>
      </c>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x14ac:dyDescent="0.7">
      <c r="A40" s="20"/>
      <c r="B40" s="26"/>
      <c r="C40" s="21"/>
      <c r="D40" s="21"/>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x14ac:dyDescent="0.7">
      <c r="A41" s="20"/>
      <c r="B41" s="26"/>
      <c r="C41" s="21"/>
      <c r="D41" s="2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x14ac:dyDescent="0.7">
      <c r="A42" s="20"/>
      <c r="B42" s="26"/>
      <c r="C42" s="21"/>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x14ac:dyDescent="0.7">
      <c r="A43" s="20"/>
      <c r="B43" s="26"/>
      <c r="C43" s="21"/>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x14ac:dyDescent="0.7">
      <c r="A44" s="20"/>
      <c r="B44" s="26"/>
      <c r="C44" s="21"/>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x14ac:dyDescent="0.7">
      <c r="A45" s="20"/>
      <c r="B45" s="26"/>
      <c r="C45" s="21"/>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x14ac:dyDescent="0.7">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x14ac:dyDescent="0.7">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x14ac:dyDescent="0.7">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x14ac:dyDescent="0.7">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x14ac:dyDescent="0.7">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x14ac:dyDescent="0.7">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x14ac:dyDescent="0.7">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x14ac:dyDescent="0.7">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x14ac:dyDescent="0.7">
      <c r="A54" s="20"/>
      <c r="B54" s="26"/>
      <c r="C54" s="21"/>
      <c r="D54" s="21"/>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30"/>
    </row>
    <row r="55" spans="1:44" ht="15.75" customHeight="1" x14ac:dyDescent="0.7">
      <c r="A55" s="20"/>
      <c r="B55" s="26"/>
      <c r="C55" s="21"/>
      <c r="D55" s="21"/>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30"/>
    </row>
    <row r="56" spans="1:44" ht="15.75" customHeight="1" x14ac:dyDescent="0.7">
      <c r="A56" s="20"/>
      <c r="B56" s="26"/>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30"/>
    </row>
    <row r="57" spans="1:44" ht="15.75" customHeight="1" x14ac:dyDescent="0.7">
      <c r="A57" s="20"/>
      <c r="B57" s="26"/>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30"/>
    </row>
    <row r="58" spans="1:44" ht="15.75" customHeight="1" x14ac:dyDescent="0.7">
      <c r="A58" s="20"/>
      <c r="B58" s="79"/>
      <c r="C58" s="80"/>
      <c r="D58" s="80"/>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2"/>
    </row>
    <row r="59" spans="1:44" ht="15.75" customHeight="1" x14ac:dyDescent="0.7">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ht="15.75" customHeight="1" x14ac:dyDescent="0.7">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ht="15.75" customHeight="1" x14ac:dyDescent="0.7">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ht="15.75" customHeight="1" x14ac:dyDescent="0.7">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ht="15.75" customHeight="1" x14ac:dyDescent="0.7">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ht="15.75" customHeight="1" x14ac:dyDescent="0.7">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x14ac:dyDescent="0.7">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x14ac:dyDescent="0.7">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x14ac:dyDescent="0.7">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x14ac:dyDescent="0.7">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x14ac:dyDescent="0.7">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x14ac:dyDescent="0.7">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x14ac:dyDescent="0.7">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x14ac:dyDescent="0.7">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x14ac:dyDescent="0.7">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x14ac:dyDescent="0.7">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x14ac:dyDescent="0.7">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x14ac:dyDescent="0.7">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x14ac:dyDescent="0.7">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x14ac:dyDescent="0.7">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x14ac:dyDescent="0.7">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x14ac:dyDescent="0.7">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x14ac:dyDescent="0.7">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x14ac:dyDescent="0.7">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x14ac:dyDescent="0.7">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x14ac:dyDescent="0.7">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x14ac:dyDescent="0.7">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x14ac:dyDescent="0.7">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x14ac:dyDescent="0.7">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x14ac:dyDescent="0.7">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x14ac:dyDescent="0.7">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x14ac:dyDescent="0.7">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x14ac:dyDescent="0.7">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x14ac:dyDescent="0.7">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x14ac:dyDescent="0.7">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x14ac:dyDescent="0.7">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x14ac:dyDescent="0.7">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x14ac:dyDescent="0.7">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x14ac:dyDescent="0.7">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x14ac:dyDescent="0.7">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x14ac:dyDescent="0.7">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x14ac:dyDescent="0.7">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x14ac:dyDescent="0.7">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x14ac:dyDescent="0.7">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x14ac:dyDescent="0.7">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x14ac:dyDescent="0.7">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x14ac:dyDescent="0.7">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x14ac:dyDescent="0.7">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x14ac:dyDescent="0.7">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x14ac:dyDescent="0.7">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x14ac:dyDescent="0.7">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x14ac:dyDescent="0.7">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x14ac:dyDescent="0.7">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x14ac:dyDescent="0.7">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x14ac:dyDescent="0.7">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x14ac:dyDescent="0.7">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x14ac:dyDescent="0.7">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x14ac:dyDescent="0.7">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x14ac:dyDescent="0.7">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x14ac:dyDescent="0.7">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x14ac:dyDescent="0.7">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x14ac:dyDescent="0.7">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x14ac:dyDescent="0.7">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x14ac:dyDescent="0.7">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x14ac:dyDescent="0.7">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x14ac:dyDescent="0.7">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x14ac:dyDescent="0.7">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x14ac:dyDescent="0.7">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x14ac:dyDescent="0.7">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x14ac:dyDescent="0.7">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x14ac:dyDescent="0.7">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x14ac:dyDescent="0.7">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x14ac:dyDescent="0.7">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x14ac:dyDescent="0.7">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x14ac:dyDescent="0.7">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x14ac:dyDescent="0.7">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x14ac:dyDescent="0.7">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x14ac:dyDescent="0.7">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x14ac:dyDescent="0.7">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x14ac:dyDescent="0.7">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x14ac:dyDescent="0.7">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x14ac:dyDescent="0.7">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x14ac:dyDescent="0.7">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x14ac:dyDescent="0.7">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x14ac:dyDescent="0.7">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x14ac:dyDescent="0.7">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x14ac:dyDescent="0.7">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x14ac:dyDescent="0.7">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x14ac:dyDescent="0.7">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x14ac:dyDescent="0.7">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x14ac:dyDescent="0.7">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x14ac:dyDescent="0.7">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x14ac:dyDescent="0.7">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x14ac:dyDescent="0.7">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x14ac:dyDescent="0.7">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x14ac:dyDescent="0.7">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x14ac:dyDescent="0.7">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x14ac:dyDescent="0.7">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x14ac:dyDescent="0.7">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x14ac:dyDescent="0.7">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x14ac:dyDescent="0.7">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x14ac:dyDescent="0.7">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x14ac:dyDescent="0.7">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x14ac:dyDescent="0.7">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x14ac:dyDescent="0.7">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x14ac:dyDescent="0.7">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x14ac:dyDescent="0.7">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x14ac:dyDescent="0.7">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x14ac:dyDescent="0.7">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x14ac:dyDescent="0.7">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x14ac:dyDescent="0.7">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x14ac:dyDescent="0.7">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x14ac:dyDescent="0.7">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x14ac:dyDescent="0.7">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x14ac:dyDescent="0.7">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x14ac:dyDescent="0.7">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x14ac:dyDescent="0.7">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x14ac:dyDescent="0.7">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x14ac:dyDescent="0.7">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x14ac:dyDescent="0.7">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x14ac:dyDescent="0.7">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x14ac:dyDescent="0.7">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x14ac:dyDescent="0.7">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x14ac:dyDescent="0.7">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x14ac:dyDescent="0.7">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x14ac:dyDescent="0.7">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x14ac:dyDescent="0.7">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x14ac:dyDescent="0.7">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x14ac:dyDescent="0.7">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x14ac:dyDescent="0.7">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x14ac:dyDescent="0.7">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x14ac:dyDescent="0.7">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x14ac:dyDescent="0.7">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x14ac:dyDescent="0.7">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x14ac:dyDescent="0.7">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x14ac:dyDescent="0.7">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x14ac:dyDescent="0.7">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x14ac:dyDescent="0.7">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x14ac:dyDescent="0.7">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x14ac:dyDescent="0.7">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x14ac:dyDescent="0.7">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x14ac:dyDescent="0.7">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x14ac:dyDescent="0.7">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x14ac:dyDescent="0.7">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x14ac:dyDescent="0.7">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x14ac:dyDescent="0.7">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x14ac:dyDescent="0.7">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x14ac:dyDescent="0.7">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x14ac:dyDescent="0.7">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x14ac:dyDescent="0.7">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x14ac:dyDescent="0.7">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x14ac:dyDescent="0.7">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x14ac:dyDescent="0.7">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x14ac:dyDescent="0.7">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x14ac:dyDescent="0.7">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x14ac:dyDescent="0.7">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x14ac:dyDescent="0.7">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x14ac:dyDescent="0.7">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x14ac:dyDescent="0.7">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x14ac:dyDescent="0.7">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x14ac:dyDescent="0.7">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x14ac:dyDescent="0.7">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x14ac:dyDescent="0.7">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x14ac:dyDescent="0.7">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x14ac:dyDescent="0.7">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x14ac:dyDescent="0.7">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x14ac:dyDescent="0.7">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x14ac:dyDescent="0.7">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x14ac:dyDescent="0.7">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x14ac:dyDescent="0.7">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x14ac:dyDescent="0.7">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x14ac:dyDescent="0.7">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x14ac:dyDescent="0.7">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x14ac:dyDescent="0.7">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x14ac:dyDescent="0.7">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x14ac:dyDescent="0.7">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x14ac:dyDescent="0.7">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x14ac:dyDescent="0.7">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x14ac:dyDescent="0.7">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x14ac:dyDescent="0.7">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x14ac:dyDescent="0.7">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x14ac:dyDescent="0.7">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x14ac:dyDescent="0.7">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x14ac:dyDescent="0.7">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x14ac:dyDescent="0.7">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x14ac:dyDescent="0.7">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x14ac:dyDescent="0.7">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x14ac:dyDescent="0.7">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x14ac:dyDescent="0.7">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x14ac:dyDescent="0.7">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x14ac:dyDescent="0.7">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x14ac:dyDescent="0.7">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x14ac:dyDescent="0.7">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x14ac:dyDescent="0.7">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x14ac:dyDescent="0.7">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x14ac:dyDescent="0.7">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x14ac:dyDescent="0.7">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x14ac:dyDescent="0.7">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x14ac:dyDescent="0.7">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x14ac:dyDescent="0.7">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x14ac:dyDescent="0.7">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x14ac:dyDescent="0.7">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x14ac:dyDescent="0.7">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x14ac:dyDescent="0.7">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x14ac:dyDescent="0.7">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x14ac:dyDescent="0.7">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x14ac:dyDescent="0.7">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x14ac:dyDescent="0.7">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x14ac:dyDescent="0.7">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x14ac:dyDescent="0.7">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x14ac:dyDescent="0.7">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x14ac:dyDescent="0.7">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x14ac:dyDescent="0.7">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x14ac:dyDescent="0.7">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x14ac:dyDescent="0.7">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x14ac:dyDescent="0.7">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x14ac:dyDescent="0.7">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x14ac:dyDescent="0.7">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x14ac:dyDescent="0.7">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x14ac:dyDescent="0.7">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x14ac:dyDescent="0.7">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x14ac:dyDescent="0.7">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x14ac:dyDescent="0.7">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x14ac:dyDescent="0.7">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x14ac:dyDescent="0.7">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x14ac:dyDescent="0.7">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x14ac:dyDescent="0.7">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x14ac:dyDescent="0.7">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x14ac:dyDescent="0.7">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x14ac:dyDescent="0.7">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x14ac:dyDescent="0.7">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x14ac:dyDescent="0.7">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x14ac:dyDescent="0.7">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x14ac:dyDescent="0.7">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x14ac:dyDescent="0.7">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x14ac:dyDescent="0.7">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x14ac:dyDescent="0.7">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x14ac:dyDescent="0.7">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x14ac:dyDescent="0.7">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x14ac:dyDescent="0.7">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x14ac:dyDescent="0.7">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x14ac:dyDescent="0.7">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x14ac:dyDescent="0.7">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x14ac:dyDescent="0.7">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x14ac:dyDescent="0.7">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x14ac:dyDescent="0.7">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x14ac:dyDescent="0.7">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x14ac:dyDescent="0.7">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x14ac:dyDescent="0.7">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x14ac:dyDescent="0.7">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x14ac:dyDescent="0.7">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x14ac:dyDescent="0.7">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x14ac:dyDescent="0.7">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x14ac:dyDescent="0.7">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x14ac:dyDescent="0.7">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x14ac:dyDescent="0.7">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x14ac:dyDescent="0.7">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x14ac:dyDescent="0.7">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x14ac:dyDescent="0.7">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x14ac:dyDescent="0.7">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x14ac:dyDescent="0.7">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x14ac:dyDescent="0.7">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x14ac:dyDescent="0.7">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x14ac:dyDescent="0.7">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x14ac:dyDescent="0.7">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x14ac:dyDescent="0.7">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x14ac:dyDescent="0.7">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x14ac:dyDescent="0.7">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x14ac:dyDescent="0.7">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x14ac:dyDescent="0.7">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x14ac:dyDescent="0.7">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x14ac:dyDescent="0.7">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x14ac:dyDescent="0.7">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x14ac:dyDescent="0.7">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x14ac:dyDescent="0.7">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x14ac:dyDescent="0.7">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x14ac:dyDescent="0.7">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x14ac:dyDescent="0.7">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x14ac:dyDescent="0.7">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x14ac:dyDescent="0.7">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x14ac:dyDescent="0.7">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x14ac:dyDescent="0.7">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x14ac:dyDescent="0.7">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x14ac:dyDescent="0.7">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x14ac:dyDescent="0.7">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x14ac:dyDescent="0.7">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x14ac:dyDescent="0.7">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x14ac:dyDescent="0.7">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x14ac:dyDescent="0.7">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x14ac:dyDescent="0.7">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x14ac:dyDescent="0.7">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x14ac:dyDescent="0.7">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x14ac:dyDescent="0.7">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x14ac:dyDescent="0.7">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x14ac:dyDescent="0.7">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x14ac:dyDescent="0.7">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x14ac:dyDescent="0.7">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x14ac:dyDescent="0.7">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x14ac:dyDescent="0.7">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x14ac:dyDescent="0.7">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x14ac:dyDescent="0.7">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x14ac:dyDescent="0.7">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x14ac:dyDescent="0.7">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x14ac:dyDescent="0.7">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x14ac:dyDescent="0.7">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x14ac:dyDescent="0.7">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x14ac:dyDescent="0.7">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x14ac:dyDescent="0.7">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x14ac:dyDescent="0.7">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x14ac:dyDescent="0.7">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x14ac:dyDescent="0.7">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x14ac:dyDescent="0.7">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x14ac:dyDescent="0.7">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x14ac:dyDescent="0.7">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x14ac:dyDescent="0.7">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x14ac:dyDescent="0.7">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x14ac:dyDescent="0.7">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x14ac:dyDescent="0.7">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x14ac:dyDescent="0.7">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x14ac:dyDescent="0.7">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x14ac:dyDescent="0.7">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x14ac:dyDescent="0.7">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x14ac:dyDescent="0.7">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x14ac:dyDescent="0.7">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x14ac:dyDescent="0.7">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x14ac:dyDescent="0.7">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x14ac:dyDescent="0.7">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x14ac:dyDescent="0.7">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x14ac:dyDescent="0.7">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x14ac:dyDescent="0.7">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x14ac:dyDescent="0.7">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x14ac:dyDescent="0.7">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x14ac:dyDescent="0.7">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x14ac:dyDescent="0.7">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x14ac:dyDescent="0.7">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x14ac:dyDescent="0.7">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x14ac:dyDescent="0.7">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x14ac:dyDescent="0.7">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x14ac:dyDescent="0.7">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x14ac:dyDescent="0.7">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x14ac:dyDescent="0.7">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x14ac:dyDescent="0.7">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x14ac:dyDescent="0.7">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x14ac:dyDescent="0.7">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x14ac:dyDescent="0.7">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x14ac:dyDescent="0.7">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x14ac:dyDescent="0.7">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x14ac:dyDescent="0.7">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x14ac:dyDescent="0.7">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x14ac:dyDescent="0.7">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x14ac:dyDescent="0.7">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x14ac:dyDescent="0.7">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x14ac:dyDescent="0.7">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x14ac:dyDescent="0.7">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x14ac:dyDescent="0.7">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x14ac:dyDescent="0.7">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x14ac:dyDescent="0.7">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x14ac:dyDescent="0.7">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x14ac:dyDescent="0.7">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x14ac:dyDescent="0.7">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x14ac:dyDescent="0.7">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x14ac:dyDescent="0.7">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x14ac:dyDescent="0.7">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x14ac:dyDescent="0.7">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x14ac:dyDescent="0.7">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x14ac:dyDescent="0.7">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x14ac:dyDescent="0.7">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x14ac:dyDescent="0.7">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x14ac:dyDescent="0.7">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x14ac:dyDescent="0.7">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x14ac:dyDescent="0.7">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x14ac:dyDescent="0.7">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x14ac:dyDescent="0.7">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x14ac:dyDescent="0.7">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x14ac:dyDescent="0.7">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x14ac:dyDescent="0.7">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x14ac:dyDescent="0.7">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x14ac:dyDescent="0.7">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x14ac:dyDescent="0.7">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x14ac:dyDescent="0.7">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x14ac:dyDescent="0.7">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x14ac:dyDescent="0.7">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x14ac:dyDescent="0.7">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x14ac:dyDescent="0.7">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x14ac:dyDescent="0.7">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x14ac:dyDescent="0.7">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x14ac:dyDescent="0.7">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x14ac:dyDescent="0.7">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x14ac:dyDescent="0.7">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x14ac:dyDescent="0.7">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x14ac:dyDescent="0.7">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x14ac:dyDescent="0.7">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x14ac:dyDescent="0.7">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x14ac:dyDescent="0.7">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x14ac:dyDescent="0.7">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x14ac:dyDescent="0.7">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x14ac:dyDescent="0.7">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x14ac:dyDescent="0.7">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x14ac:dyDescent="0.7">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x14ac:dyDescent="0.7">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x14ac:dyDescent="0.7">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x14ac:dyDescent="0.7">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x14ac:dyDescent="0.7">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x14ac:dyDescent="0.7">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x14ac:dyDescent="0.7">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x14ac:dyDescent="0.7">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x14ac:dyDescent="0.7">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x14ac:dyDescent="0.7">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x14ac:dyDescent="0.7">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x14ac:dyDescent="0.7">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x14ac:dyDescent="0.7">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x14ac:dyDescent="0.7">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x14ac:dyDescent="0.7">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x14ac:dyDescent="0.7">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x14ac:dyDescent="0.7">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x14ac:dyDescent="0.7">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x14ac:dyDescent="0.7">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x14ac:dyDescent="0.7">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x14ac:dyDescent="0.7">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x14ac:dyDescent="0.7">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x14ac:dyDescent="0.7">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x14ac:dyDescent="0.7">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x14ac:dyDescent="0.7">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x14ac:dyDescent="0.7">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x14ac:dyDescent="0.7">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x14ac:dyDescent="0.7">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x14ac:dyDescent="0.7">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x14ac:dyDescent="0.7">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x14ac:dyDescent="0.7">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x14ac:dyDescent="0.7">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x14ac:dyDescent="0.7">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x14ac:dyDescent="0.7">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x14ac:dyDescent="0.7">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x14ac:dyDescent="0.7">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x14ac:dyDescent="0.7">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x14ac:dyDescent="0.7">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x14ac:dyDescent="0.7">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x14ac:dyDescent="0.7">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x14ac:dyDescent="0.7">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x14ac:dyDescent="0.7">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x14ac:dyDescent="0.7">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x14ac:dyDescent="0.7">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x14ac:dyDescent="0.7">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x14ac:dyDescent="0.7">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x14ac:dyDescent="0.7">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x14ac:dyDescent="0.7">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x14ac:dyDescent="0.7">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x14ac:dyDescent="0.7">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x14ac:dyDescent="0.7">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x14ac:dyDescent="0.7">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x14ac:dyDescent="0.7">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x14ac:dyDescent="0.7">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x14ac:dyDescent="0.7">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x14ac:dyDescent="0.7">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x14ac:dyDescent="0.7">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x14ac:dyDescent="0.7">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x14ac:dyDescent="0.7">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x14ac:dyDescent="0.7">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x14ac:dyDescent="0.7">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x14ac:dyDescent="0.7">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x14ac:dyDescent="0.7">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x14ac:dyDescent="0.7">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x14ac:dyDescent="0.7">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x14ac:dyDescent="0.7">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x14ac:dyDescent="0.7">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x14ac:dyDescent="0.7">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x14ac:dyDescent="0.7">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x14ac:dyDescent="0.7">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x14ac:dyDescent="0.7">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x14ac:dyDescent="0.7">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x14ac:dyDescent="0.7">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x14ac:dyDescent="0.7">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x14ac:dyDescent="0.7">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x14ac:dyDescent="0.7">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x14ac:dyDescent="0.7">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x14ac:dyDescent="0.7">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x14ac:dyDescent="0.7">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x14ac:dyDescent="0.7">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x14ac:dyDescent="0.7">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x14ac:dyDescent="0.7">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x14ac:dyDescent="0.7">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x14ac:dyDescent="0.7">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x14ac:dyDescent="0.7">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x14ac:dyDescent="0.7">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x14ac:dyDescent="0.7">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x14ac:dyDescent="0.7">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x14ac:dyDescent="0.7">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x14ac:dyDescent="0.7">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x14ac:dyDescent="0.7">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x14ac:dyDescent="0.7">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x14ac:dyDescent="0.7">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x14ac:dyDescent="0.7">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x14ac:dyDescent="0.7">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x14ac:dyDescent="0.7">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x14ac:dyDescent="0.7">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x14ac:dyDescent="0.7">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x14ac:dyDescent="0.7">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x14ac:dyDescent="0.7">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x14ac:dyDescent="0.7">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x14ac:dyDescent="0.7">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x14ac:dyDescent="0.7">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x14ac:dyDescent="0.7">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x14ac:dyDescent="0.7">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x14ac:dyDescent="0.7">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x14ac:dyDescent="0.7">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x14ac:dyDescent="0.7">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x14ac:dyDescent="0.7">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x14ac:dyDescent="0.7">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x14ac:dyDescent="0.7">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x14ac:dyDescent="0.7">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x14ac:dyDescent="0.7">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x14ac:dyDescent="0.7">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x14ac:dyDescent="0.7">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x14ac:dyDescent="0.7">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x14ac:dyDescent="0.7">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x14ac:dyDescent="0.7">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x14ac:dyDescent="0.7">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x14ac:dyDescent="0.7">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x14ac:dyDescent="0.7">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x14ac:dyDescent="0.7">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x14ac:dyDescent="0.7">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x14ac:dyDescent="0.7">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x14ac:dyDescent="0.7">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x14ac:dyDescent="0.7">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x14ac:dyDescent="0.7">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x14ac:dyDescent="0.7">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x14ac:dyDescent="0.7">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x14ac:dyDescent="0.7">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x14ac:dyDescent="0.7">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x14ac:dyDescent="0.7">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x14ac:dyDescent="0.7">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x14ac:dyDescent="0.7">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x14ac:dyDescent="0.7">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x14ac:dyDescent="0.7">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x14ac:dyDescent="0.7">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x14ac:dyDescent="0.7">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x14ac:dyDescent="0.7">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x14ac:dyDescent="0.7">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x14ac:dyDescent="0.7">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x14ac:dyDescent="0.7">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x14ac:dyDescent="0.7">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x14ac:dyDescent="0.7">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x14ac:dyDescent="0.7">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x14ac:dyDescent="0.7">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x14ac:dyDescent="0.7">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x14ac:dyDescent="0.7">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x14ac:dyDescent="0.7">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x14ac:dyDescent="0.7">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x14ac:dyDescent="0.7">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x14ac:dyDescent="0.7">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x14ac:dyDescent="0.7">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x14ac:dyDescent="0.7">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x14ac:dyDescent="0.7">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x14ac:dyDescent="0.7">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x14ac:dyDescent="0.7">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x14ac:dyDescent="0.7">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x14ac:dyDescent="0.7">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x14ac:dyDescent="0.7">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x14ac:dyDescent="0.7">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x14ac:dyDescent="0.7">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x14ac:dyDescent="0.7">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x14ac:dyDescent="0.7">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x14ac:dyDescent="0.7">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x14ac:dyDescent="0.7">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x14ac:dyDescent="0.7">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x14ac:dyDescent="0.7">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x14ac:dyDescent="0.7">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x14ac:dyDescent="0.7">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x14ac:dyDescent="0.7">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x14ac:dyDescent="0.7">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x14ac:dyDescent="0.7">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x14ac:dyDescent="0.7">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x14ac:dyDescent="0.7">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x14ac:dyDescent="0.7">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x14ac:dyDescent="0.7">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x14ac:dyDescent="0.7">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x14ac:dyDescent="0.7">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x14ac:dyDescent="0.7">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x14ac:dyDescent="0.7">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x14ac:dyDescent="0.7">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x14ac:dyDescent="0.7">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x14ac:dyDescent="0.7">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x14ac:dyDescent="0.7">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x14ac:dyDescent="0.7">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x14ac:dyDescent="0.7">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x14ac:dyDescent="0.7">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x14ac:dyDescent="0.7">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x14ac:dyDescent="0.7">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x14ac:dyDescent="0.7">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x14ac:dyDescent="0.7">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x14ac:dyDescent="0.7">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x14ac:dyDescent="0.7">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x14ac:dyDescent="0.7">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x14ac:dyDescent="0.7">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x14ac:dyDescent="0.7">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x14ac:dyDescent="0.7">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x14ac:dyDescent="0.7">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x14ac:dyDescent="0.7">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x14ac:dyDescent="0.7">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x14ac:dyDescent="0.7">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x14ac:dyDescent="0.7">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x14ac:dyDescent="0.7">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x14ac:dyDescent="0.7">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x14ac:dyDescent="0.7">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x14ac:dyDescent="0.7">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x14ac:dyDescent="0.7">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x14ac:dyDescent="0.7">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x14ac:dyDescent="0.7">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x14ac:dyDescent="0.7">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x14ac:dyDescent="0.7">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x14ac:dyDescent="0.7">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x14ac:dyDescent="0.7">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x14ac:dyDescent="0.7">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x14ac:dyDescent="0.7">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x14ac:dyDescent="0.7">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x14ac:dyDescent="0.7">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x14ac:dyDescent="0.7">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x14ac:dyDescent="0.7">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x14ac:dyDescent="0.7">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x14ac:dyDescent="0.7">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x14ac:dyDescent="0.7">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x14ac:dyDescent="0.7">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x14ac:dyDescent="0.7">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x14ac:dyDescent="0.7">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x14ac:dyDescent="0.7">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x14ac:dyDescent="0.7">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x14ac:dyDescent="0.7">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x14ac:dyDescent="0.7">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x14ac:dyDescent="0.7">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x14ac:dyDescent="0.7">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x14ac:dyDescent="0.7">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x14ac:dyDescent="0.7">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x14ac:dyDescent="0.7">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x14ac:dyDescent="0.7">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x14ac:dyDescent="0.7">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x14ac:dyDescent="0.7">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x14ac:dyDescent="0.7">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x14ac:dyDescent="0.7">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x14ac:dyDescent="0.7">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x14ac:dyDescent="0.7">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x14ac:dyDescent="0.7">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x14ac:dyDescent="0.7">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x14ac:dyDescent="0.7">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x14ac:dyDescent="0.7">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x14ac:dyDescent="0.7">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x14ac:dyDescent="0.7">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x14ac:dyDescent="0.7">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x14ac:dyDescent="0.7">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x14ac:dyDescent="0.7">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x14ac:dyDescent="0.7">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x14ac:dyDescent="0.7">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x14ac:dyDescent="0.7">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x14ac:dyDescent="0.7">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x14ac:dyDescent="0.7">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x14ac:dyDescent="0.7">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x14ac:dyDescent="0.7">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x14ac:dyDescent="0.7">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x14ac:dyDescent="0.7">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x14ac:dyDescent="0.7">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x14ac:dyDescent="0.7">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x14ac:dyDescent="0.7">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x14ac:dyDescent="0.7">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x14ac:dyDescent="0.7">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x14ac:dyDescent="0.7">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x14ac:dyDescent="0.7">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x14ac:dyDescent="0.7">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x14ac:dyDescent="0.7">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x14ac:dyDescent="0.7">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x14ac:dyDescent="0.7">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x14ac:dyDescent="0.7">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x14ac:dyDescent="0.7">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x14ac:dyDescent="0.7">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x14ac:dyDescent="0.7">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x14ac:dyDescent="0.7">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x14ac:dyDescent="0.7">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x14ac:dyDescent="0.7">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x14ac:dyDescent="0.7">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x14ac:dyDescent="0.7">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x14ac:dyDescent="0.7">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x14ac:dyDescent="0.7">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x14ac:dyDescent="0.7">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x14ac:dyDescent="0.7">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x14ac:dyDescent="0.7">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x14ac:dyDescent="0.7">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x14ac:dyDescent="0.7">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x14ac:dyDescent="0.7">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x14ac:dyDescent="0.7">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x14ac:dyDescent="0.7">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x14ac:dyDescent="0.7">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x14ac:dyDescent="0.7">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x14ac:dyDescent="0.7">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x14ac:dyDescent="0.7">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x14ac:dyDescent="0.7">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x14ac:dyDescent="0.7">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x14ac:dyDescent="0.7">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x14ac:dyDescent="0.7">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x14ac:dyDescent="0.7">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x14ac:dyDescent="0.7">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x14ac:dyDescent="0.7">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x14ac:dyDescent="0.7">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x14ac:dyDescent="0.7">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x14ac:dyDescent="0.7">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x14ac:dyDescent="0.7">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x14ac:dyDescent="0.7">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x14ac:dyDescent="0.7">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x14ac:dyDescent="0.7">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x14ac:dyDescent="0.7">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x14ac:dyDescent="0.7">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x14ac:dyDescent="0.7">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x14ac:dyDescent="0.7">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x14ac:dyDescent="0.7">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x14ac:dyDescent="0.7">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x14ac:dyDescent="0.7">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x14ac:dyDescent="0.7">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x14ac:dyDescent="0.7">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x14ac:dyDescent="0.7">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x14ac:dyDescent="0.7">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x14ac:dyDescent="0.7">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x14ac:dyDescent="0.7">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x14ac:dyDescent="0.7">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x14ac:dyDescent="0.7">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x14ac:dyDescent="0.7">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x14ac:dyDescent="0.7">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x14ac:dyDescent="0.7">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x14ac:dyDescent="0.7">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x14ac:dyDescent="0.7">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x14ac:dyDescent="0.7">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x14ac:dyDescent="0.7">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x14ac:dyDescent="0.7">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x14ac:dyDescent="0.7">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x14ac:dyDescent="0.7">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x14ac:dyDescent="0.7">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x14ac:dyDescent="0.7">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x14ac:dyDescent="0.7">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x14ac:dyDescent="0.7">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x14ac:dyDescent="0.7">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x14ac:dyDescent="0.7">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x14ac:dyDescent="0.7">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x14ac:dyDescent="0.7">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x14ac:dyDescent="0.7">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x14ac:dyDescent="0.7">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x14ac:dyDescent="0.7">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x14ac:dyDescent="0.7">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x14ac:dyDescent="0.7">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x14ac:dyDescent="0.7">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x14ac:dyDescent="0.7">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x14ac:dyDescent="0.7">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x14ac:dyDescent="0.7">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x14ac:dyDescent="0.7">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x14ac:dyDescent="0.7">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x14ac:dyDescent="0.7">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x14ac:dyDescent="0.7">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x14ac:dyDescent="0.7">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x14ac:dyDescent="0.7">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x14ac:dyDescent="0.7">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x14ac:dyDescent="0.7">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x14ac:dyDescent="0.7">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x14ac:dyDescent="0.7">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x14ac:dyDescent="0.7">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x14ac:dyDescent="0.7">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x14ac:dyDescent="0.7">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x14ac:dyDescent="0.7">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x14ac:dyDescent="0.7">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x14ac:dyDescent="0.7">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x14ac:dyDescent="0.7">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x14ac:dyDescent="0.7">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x14ac:dyDescent="0.7">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x14ac:dyDescent="0.7">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x14ac:dyDescent="0.7">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x14ac:dyDescent="0.7">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x14ac:dyDescent="0.7">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x14ac:dyDescent="0.7">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x14ac:dyDescent="0.7">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x14ac:dyDescent="0.7">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x14ac:dyDescent="0.7">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x14ac:dyDescent="0.7">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x14ac:dyDescent="0.7">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x14ac:dyDescent="0.7">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x14ac:dyDescent="0.7">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x14ac:dyDescent="0.7">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x14ac:dyDescent="0.7">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x14ac:dyDescent="0.7">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x14ac:dyDescent="0.7">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x14ac:dyDescent="0.7">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x14ac:dyDescent="0.7">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x14ac:dyDescent="0.7">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x14ac:dyDescent="0.7">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x14ac:dyDescent="0.7">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x14ac:dyDescent="0.7">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x14ac:dyDescent="0.7">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x14ac:dyDescent="0.7">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x14ac:dyDescent="0.7">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x14ac:dyDescent="0.7">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x14ac:dyDescent="0.7">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x14ac:dyDescent="0.7">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x14ac:dyDescent="0.7">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x14ac:dyDescent="0.7">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x14ac:dyDescent="0.7">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x14ac:dyDescent="0.7">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x14ac:dyDescent="0.7">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x14ac:dyDescent="0.7">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x14ac:dyDescent="0.7">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x14ac:dyDescent="0.7">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x14ac:dyDescent="0.7">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x14ac:dyDescent="0.7">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x14ac:dyDescent="0.7">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x14ac:dyDescent="0.7">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x14ac:dyDescent="0.7">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x14ac:dyDescent="0.7">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x14ac:dyDescent="0.7">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x14ac:dyDescent="0.7">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x14ac:dyDescent="0.7">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x14ac:dyDescent="0.7">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x14ac:dyDescent="0.7">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x14ac:dyDescent="0.7">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x14ac:dyDescent="0.7">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x14ac:dyDescent="0.7">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x14ac:dyDescent="0.7">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x14ac:dyDescent="0.7">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x14ac:dyDescent="0.7">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x14ac:dyDescent="0.7">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x14ac:dyDescent="0.7">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x14ac:dyDescent="0.7">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x14ac:dyDescent="0.7">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x14ac:dyDescent="0.7">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x14ac:dyDescent="0.7">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x14ac:dyDescent="0.7">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x14ac:dyDescent="0.7">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x14ac:dyDescent="0.7">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x14ac:dyDescent="0.7">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x14ac:dyDescent="0.7">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x14ac:dyDescent="0.7">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x14ac:dyDescent="0.7">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x14ac:dyDescent="0.7">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x14ac:dyDescent="0.7">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x14ac:dyDescent="0.7">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x14ac:dyDescent="0.7">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x14ac:dyDescent="0.7">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x14ac:dyDescent="0.7">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x14ac:dyDescent="0.7">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x14ac:dyDescent="0.7">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x14ac:dyDescent="0.7">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x14ac:dyDescent="0.7">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x14ac:dyDescent="0.7">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x14ac:dyDescent="0.7">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x14ac:dyDescent="0.7">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x14ac:dyDescent="0.7">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x14ac:dyDescent="0.7">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x14ac:dyDescent="0.7">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x14ac:dyDescent="0.7">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x14ac:dyDescent="0.7">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x14ac:dyDescent="0.7">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x14ac:dyDescent="0.7">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x14ac:dyDescent="0.7">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x14ac:dyDescent="0.7">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x14ac:dyDescent="0.7">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x14ac:dyDescent="0.7">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x14ac:dyDescent="0.7">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x14ac:dyDescent="0.7">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x14ac:dyDescent="0.7">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x14ac:dyDescent="0.7">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x14ac:dyDescent="0.7">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x14ac:dyDescent="0.7">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x14ac:dyDescent="0.7">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x14ac:dyDescent="0.7">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x14ac:dyDescent="0.7">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x14ac:dyDescent="0.7">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x14ac:dyDescent="0.7">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x14ac:dyDescent="0.7">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x14ac:dyDescent="0.7">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x14ac:dyDescent="0.7">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x14ac:dyDescent="0.7">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x14ac:dyDescent="0.7">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x14ac:dyDescent="0.7">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x14ac:dyDescent="0.7">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x14ac:dyDescent="0.7">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x14ac:dyDescent="0.7">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x14ac:dyDescent="0.7">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x14ac:dyDescent="0.7">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x14ac:dyDescent="0.7">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x14ac:dyDescent="0.7">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x14ac:dyDescent="0.7">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x14ac:dyDescent="0.7">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x14ac:dyDescent="0.7">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x14ac:dyDescent="0.7">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x14ac:dyDescent="0.7">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x14ac:dyDescent="0.7">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x14ac:dyDescent="0.7">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x14ac:dyDescent="0.7">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x14ac:dyDescent="0.7">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x14ac:dyDescent="0.7">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x14ac:dyDescent="0.7">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x14ac:dyDescent="0.7">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x14ac:dyDescent="0.7">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x14ac:dyDescent="0.7">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x14ac:dyDescent="0.7">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x14ac:dyDescent="0.7">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x14ac:dyDescent="0.7">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x14ac:dyDescent="0.7">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x14ac:dyDescent="0.7">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x14ac:dyDescent="0.7">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x14ac:dyDescent="0.7">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x14ac:dyDescent="0.7">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x14ac:dyDescent="0.7">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x14ac:dyDescent="0.7">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x14ac:dyDescent="0.7">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x14ac:dyDescent="0.7">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x14ac:dyDescent="0.7">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x14ac:dyDescent="0.7">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x14ac:dyDescent="0.7">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x14ac:dyDescent="0.7">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x14ac:dyDescent="0.7">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x14ac:dyDescent="0.7">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x14ac:dyDescent="0.7">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x14ac:dyDescent="0.7">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x14ac:dyDescent="0.7">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x14ac:dyDescent="0.7">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x14ac:dyDescent="0.7">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x14ac:dyDescent="0.7">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x14ac:dyDescent="0.7">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x14ac:dyDescent="0.7">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x14ac:dyDescent="0.7">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x14ac:dyDescent="0.7">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x14ac:dyDescent="0.7">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x14ac:dyDescent="0.7">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x14ac:dyDescent="0.7">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x14ac:dyDescent="0.7">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x14ac:dyDescent="0.7">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x14ac:dyDescent="0.7">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x14ac:dyDescent="0.7">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x14ac:dyDescent="0.7">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x14ac:dyDescent="0.7">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x14ac:dyDescent="0.7">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x14ac:dyDescent="0.7">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x14ac:dyDescent="0.7">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x14ac:dyDescent="0.7">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x14ac:dyDescent="0.7">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x14ac:dyDescent="0.7">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x14ac:dyDescent="0.7">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x14ac:dyDescent="0.7">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x14ac:dyDescent="0.7">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x14ac:dyDescent="0.7">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x14ac:dyDescent="0.7">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50">
    <mergeCell ref="B1:F2"/>
    <mergeCell ref="G1:I2"/>
    <mergeCell ref="C27:D27"/>
    <mergeCell ref="C28:D28"/>
    <mergeCell ref="C29:D29"/>
    <mergeCell ref="C38:D38"/>
    <mergeCell ref="C39:D39"/>
    <mergeCell ref="C30:D30"/>
    <mergeCell ref="C31:D31"/>
    <mergeCell ref="C33:D33"/>
    <mergeCell ref="C34:D34"/>
    <mergeCell ref="C35:D35"/>
    <mergeCell ref="C36:D36"/>
    <mergeCell ref="C37:D37"/>
    <mergeCell ref="C22:D22"/>
    <mergeCell ref="C23:D23"/>
    <mergeCell ref="C24:D24"/>
    <mergeCell ref="C25:D25"/>
    <mergeCell ref="C26:D26"/>
    <mergeCell ref="C17:D17"/>
    <mergeCell ref="C18:D18"/>
    <mergeCell ref="C19:D19"/>
    <mergeCell ref="C20:D20"/>
    <mergeCell ref="C21:D21"/>
    <mergeCell ref="C12:D12"/>
    <mergeCell ref="C13:D13"/>
    <mergeCell ref="C14:D14"/>
    <mergeCell ref="C15:D15"/>
    <mergeCell ref="C16:D16"/>
    <mergeCell ref="N7:O7"/>
    <mergeCell ref="P7:Q7"/>
    <mergeCell ref="C9:D9"/>
    <mergeCell ref="C10:D10"/>
    <mergeCell ref="C11:D11"/>
    <mergeCell ref="D4:H4"/>
    <mergeCell ref="E7:F7"/>
    <mergeCell ref="G7:H7"/>
    <mergeCell ref="I7:J7"/>
    <mergeCell ref="K7:M7"/>
    <mergeCell ref="AH7:AI7"/>
    <mergeCell ref="AJ7:AK7"/>
    <mergeCell ref="AL7:AN7"/>
    <mergeCell ref="AO7:AQ7"/>
    <mergeCell ref="R7:S7"/>
    <mergeCell ref="T7:V7"/>
    <mergeCell ref="W7:X7"/>
    <mergeCell ref="Y7:Z7"/>
    <mergeCell ref="AA7:AB7"/>
    <mergeCell ref="AC7:AE7"/>
    <mergeCell ref="AF7:AG7"/>
  </mergeCells>
  <conditionalFormatting sqref="M10:M30 V10:V30 AE10:AE30 AN10:AN30 AQ10:AQ30">
    <cfRule type="cellIs" dxfId="3" priority="1" operator="lessThan">
      <formula>0</formula>
    </cfRule>
  </conditionalFormatting>
  <hyperlinks>
    <hyperlink ref="G1" r:id="rId1" display="https://www.hubspot.com/products/marketing/email?utm_source=offers&amp;utm_medium=offers&amp;utm_campaign=seondary-conversion_marketing-budget_template" xr:uid="{2F364BDC-1EAD-4F8E-8905-1A43551BA8FE}"/>
  </hyperlinks>
  <pageMargins left="0.7" right="0.7" top="0.75" bottom="0.75" header="0" footer="0"/>
  <pageSetup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001"/>
  <sheetViews>
    <sheetView showGridLines="0" topLeftCell="A32" zoomScale="79" workbookViewId="0">
      <selection activeCell="B1" sqref="B1:F2"/>
    </sheetView>
  </sheetViews>
  <sheetFormatPr defaultColWidth="14.453125" defaultRowHeight="15" customHeight="1" x14ac:dyDescent="0.35"/>
  <cols>
    <col min="1" max="2" width="3.54296875" customWidth="1"/>
    <col min="3" max="3" width="30" customWidth="1"/>
    <col min="4" max="4" width="27.81640625" customWidth="1"/>
    <col min="5" max="43" width="12.54296875" customWidth="1"/>
    <col min="44" max="44" width="3.54296875" customWidth="1"/>
  </cols>
  <sheetData>
    <row r="1" spans="1:44" ht="19.5" customHeight="1" x14ac:dyDescent="0.35">
      <c r="B1" s="331" t="s">
        <v>191</v>
      </c>
      <c r="C1" s="331"/>
      <c r="D1" s="331"/>
      <c r="E1" s="331"/>
      <c r="F1" s="331"/>
      <c r="G1" s="333" t="s">
        <v>5</v>
      </c>
      <c r="H1" s="333"/>
      <c r="I1" s="333"/>
    </row>
    <row r="2" spans="1:44" ht="20.5" thickBot="1" x14ac:dyDescent="0.75">
      <c r="A2" s="33"/>
      <c r="B2" s="332"/>
      <c r="C2" s="332"/>
      <c r="D2" s="332"/>
      <c r="E2" s="332"/>
      <c r="F2" s="332"/>
      <c r="G2" s="334"/>
      <c r="H2" s="334"/>
      <c r="I2" s="334"/>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ht="20" x14ac:dyDescent="0.7">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x14ac:dyDescent="0.7">
      <c r="A4" s="33"/>
      <c r="B4" s="34"/>
      <c r="C4" s="87"/>
      <c r="D4" s="266" t="s">
        <v>115</v>
      </c>
      <c r="E4" s="253"/>
      <c r="F4" s="253"/>
      <c r="G4" s="253"/>
      <c r="H4" s="253"/>
      <c r="I4" s="253"/>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x14ac:dyDescent="0.7">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x14ac:dyDescent="0.7">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ht="20" x14ac:dyDescent="0.7">
      <c r="A7" s="20"/>
      <c r="B7" s="26"/>
      <c r="C7" s="94"/>
      <c r="D7" s="94"/>
      <c r="E7" s="274" t="s">
        <v>7</v>
      </c>
      <c r="F7" s="270"/>
      <c r="G7" s="274" t="s">
        <v>8</v>
      </c>
      <c r="H7" s="270"/>
      <c r="I7" s="274" t="s">
        <v>9</v>
      </c>
      <c r="J7" s="270"/>
      <c r="K7" s="275" t="s">
        <v>10</v>
      </c>
      <c r="L7" s="272"/>
      <c r="M7" s="270"/>
      <c r="N7" s="274" t="s">
        <v>11</v>
      </c>
      <c r="O7" s="270"/>
      <c r="P7" s="274" t="s">
        <v>12</v>
      </c>
      <c r="Q7" s="270"/>
      <c r="R7" s="274" t="s">
        <v>13</v>
      </c>
      <c r="S7" s="270"/>
      <c r="T7" s="275" t="s">
        <v>14</v>
      </c>
      <c r="U7" s="272"/>
      <c r="V7" s="270"/>
      <c r="W7" s="274" t="s">
        <v>15</v>
      </c>
      <c r="X7" s="270"/>
      <c r="Y7" s="274" t="s">
        <v>16</v>
      </c>
      <c r="Z7" s="270"/>
      <c r="AA7" s="274" t="s">
        <v>17</v>
      </c>
      <c r="AB7" s="270"/>
      <c r="AC7" s="275" t="s">
        <v>18</v>
      </c>
      <c r="AD7" s="272"/>
      <c r="AE7" s="270"/>
      <c r="AF7" s="274" t="s">
        <v>19</v>
      </c>
      <c r="AG7" s="270"/>
      <c r="AH7" s="274" t="s">
        <v>20</v>
      </c>
      <c r="AI7" s="270"/>
      <c r="AJ7" s="274" t="s">
        <v>21</v>
      </c>
      <c r="AK7" s="270"/>
      <c r="AL7" s="275" t="s">
        <v>22</v>
      </c>
      <c r="AM7" s="272"/>
      <c r="AN7" s="270"/>
      <c r="AO7" s="275" t="s">
        <v>39</v>
      </c>
      <c r="AP7" s="272"/>
      <c r="AQ7" s="273"/>
      <c r="AR7" s="30"/>
    </row>
    <row r="8" spans="1:44" ht="30" customHeight="1" x14ac:dyDescent="0.7">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30"/>
    </row>
    <row r="9" spans="1:44" ht="20" x14ac:dyDescent="0.7">
      <c r="A9" s="20"/>
      <c r="B9" s="26"/>
      <c r="C9" s="299" t="s">
        <v>59</v>
      </c>
      <c r="D9" s="306"/>
      <c r="E9" s="214"/>
      <c r="F9" s="215"/>
      <c r="G9" s="214"/>
      <c r="H9" s="215"/>
      <c r="I9" s="214"/>
      <c r="J9" s="215"/>
      <c r="K9" s="187"/>
      <c r="L9" s="188"/>
      <c r="M9" s="189"/>
      <c r="N9" s="214"/>
      <c r="O9" s="215"/>
      <c r="P9" s="214"/>
      <c r="Q9" s="215"/>
      <c r="R9" s="214"/>
      <c r="S9" s="215"/>
      <c r="T9" s="185"/>
      <c r="U9" s="190"/>
      <c r="V9" s="191"/>
      <c r="W9" s="214"/>
      <c r="X9" s="215"/>
      <c r="Y9" s="214"/>
      <c r="Z9" s="215"/>
      <c r="AA9" s="214"/>
      <c r="AB9" s="190"/>
      <c r="AC9" s="185"/>
      <c r="AD9" s="190"/>
      <c r="AE9" s="186"/>
      <c r="AF9" s="216"/>
      <c r="AG9" s="217"/>
      <c r="AH9" s="216"/>
      <c r="AI9" s="217"/>
      <c r="AJ9" s="216"/>
      <c r="AK9" s="194"/>
      <c r="AL9" s="192"/>
      <c r="AM9" s="194"/>
      <c r="AN9" s="191"/>
      <c r="AO9" s="190"/>
      <c r="AP9" s="195"/>
      <c r="AQ9" s="195"/>
      <c r="AR9" s="30"/>
    </row>
    <row r="10" spans="1:44" ht="20" x14ac:dyDescent="0.7">
      <c r="A10" s="20"/>
      <c r="B10" s="26"/>
      <c r="C10" s="293" t="s">
        <v>116</v>
      </c>
      <c r="D10" s="253"/>
      <c r="E10" s="161">
        <v>100</v>
      </c>
      <c r="F10" s="162">
        <v>100</v>
      </c>
      <c r="G10" s="161">
        <v>100</v>
      </c>
      <c r="H10" s="162">
        <v>100</v>
      </c>
      <c r="I10" s="161">
        <v>100</v>
      </c>
      <c r="J10" s="162">
        <v>100</v>
      </c>
      <c r="K10" s="161">
        <f t="shared" ref="K10:L10" si="0">SUM(E10+G10+I10)</f>
        <v>300</v>
      </c>
      <c r="L10" s="163">
        <f t="shared" si="0"/>
        <v>300</v>
      </c>
      <c r="M10" s="48">
        <f t="shared" ref="M10:M15" si="1">K10-L10</f>
        <v>0</v>
      </c>
      <c r="N10" s="161"/>
      <c r="O10" s="162"/>
      <c r="P10" s="161"/>
      <c r="Q10" s="162"/>
      <c r="R10" s="161"/>
      <c r="S10" s="162"/>
      <c r="T10" s="161">
        <f t="shared" ref="T10:U10" si="2">SUM(N10+P10+R10)</f>
        <v>0</v>
      </c>
      <c r="U10" s="163">
        <f t="shared" si="2"/>
        <v>0</v>
      </c>
      <c r="V10" s="48">
        <f t="shared" ref="V10:V15" si="3">T10-U10</f>
        <v>0</v>
      </c>
      <c r="W10" s="161"/>
      <c r="X10" s="162"/>
      <c r="Y10" s="161"/>
      <c r="Z10" s="162"/>
      <c r="AA10" s="161"/>
      <c r="AB10" s="162"/>
      <c r="AC10" s="161">
        <f t="shared" ref="AC10:AD10" si="4">SUM(W10+Y10+AA10)</f>
        <v>0</v>
      </c>
      <c r="AD10" s="163">
        <f t="shared" si="4"/>
        <v>0</v>
      </c>
      <c r="AE10" s="48">
        <f t="shared" ref="AE10:AE15" si="5">AC10-AD10</f>
        <v>0</v>
      </c>
      <c r="AF10" s="161"/>
      <c r="AG10" s="162"/>
      <c r="AH10" s="161"/>
      <c r="AI10" s="162"/>
      <c r="AJ10" s="161"/>
      <c r="AK10" s="162"/>
      <c r="AL10" s="161">
        <f t="shared" ref="AL10:AM10" si="6">SUM(AF10+AH10+AJ10)</f>
        <v>0</v>
      </c>
      <c r="AM10" s="163">
        <f t="shared" si="6"/>
        <v>0</v>
      </c>
      <c r="AN10" s="48">
        <f t="shared" ref="AN10:AN15" si="7">AL10-AM10</f>
        <v>0</v>
      </c>
      <c r="AO10" s="161">
        <f t="shared" ref="AO10:AP10" si="8">SUM(K10+T10+AC10+AL10)</f>
        <v>300</v>
      </c>
      <c r="AP10" s="163">
        <f t="shared" si="8"/>
        <v>300</v>
      </c>
      <c r="AQ10" s="49">
        <f t="shared" ref="AQ10:AQ15" si="9">AO10-AP10</f>
        <v>0</v>
      </c>
      <c r="AR10" s="30"/>
    </row>
    <row r="11" spans="1:44" ht="20" x14ac:dyDescent="0.7">
      <c r="A11" s="20"/>
      <c r="B11" s="26"/>
      <c r="C11" s="293" t="s">
        <v>117</v>
      </c>
      <c r="D11" s="253"/>
      <c r="E11" s="161">
        <v>100</v>
      </c>
      <c r="F11" s="162">
        <v>100</v>
      </c>
      <c r="G11" s="161">
        <v>100</v>
      </c>
      <c r="H11" s="162">
        <v>100</v>
      </c>
      <c r="I11" s="161">
        <v>100</v>
      </c>
      <c r="J11" s="162">
        <v>100</v>
      </c>
      <c r="K11" s="161">
        <f t="shared" ref="K11:L11" si="10">SUM(E11+G11+I11)</f>
        <v>300</v>
      </c>
      <c r="L11" s="163">
        <f t="shared" si="10"/>
        <v>300</v>
      </c>
      <c r="M11" s="48">
        <f t="shared" si="1"/>
        <v>0</v>
      </c>
      <c r="N11" s="161"/>
      <c r="O11" s="162"/>
      <c r="P11" s="161"/>
      <c r="Q11" s="162"/>
      <c r="R11" s="161"/>
      <c r="S11" s="162"/>
      <c r="T11" s="161">
        <f t="shared" ref="T11:U11" si="11">SUM(N11+P11+R11)</f>
        <v>0</v>
      </c>
      <c r="U11" s="163">
        <f t="shared" si="11"/>
        <v>0</v>
      </c>
      <c r="V11" s="48">
        <f t="shared" si="3"/>
        <v>0</v>
      </c>
      <c r="W11" s="161"/>
      <c r="X11" s="162"/>
      <c r="Y11" s="161"/>
      <c r="Z11" s="162"/>
      <c r="AA11" s="161"/>
      <c r="AB11" s="162"/>
      <c r="AC11" s="161">
        <f t="shared" ref="AC11:AD11" si="12">SUM(W11+Y11+AA11)</f>
        <v>0</v>
      </c>
      <c r="AD11" s="163">
        <f t="shared" si="12"/>
        <v>0</v>
      </c>
      <c r="AE11" s="48">
        <f t="shared" si="5"/>
        <v>0</v>
      </c>
      <c r="AF11" s="161"/>
      <c r="AG11" s="162"/>
      <c r="AH11" s="161"/>
      <c r="AI11" s="162"/>
      <c r="AJ11" s="161"/>
      <c r="AK11" s="162"/>
      <c r="AL11" s="161">
        <f t="shared" ref="AL11:AM11" si="13">SUM(AF11+AH11+AJ11)</f>
        <v>0</v>
      </c>
      <c r="AM11" s="163">
        <f t="shared" si="13"/>
        <v>0</v>
      </c>
      <c r="AN11" s="48">
        <f t="shared" si="7"/>
        <v>0</v>
      </c>
      <c r="AO11" s="161">
        <f t="shared" ref="AO11:AP11" si="14">SUM(K11+T11+AC11+AL11)</f>
        <v>300</v>
      </c>
      <c r="AP11" s="163">
        <f t="shared" si="14"/>
        <v>300</v>
      </c>
      <c r="AQ11" s="49">
        <f t="shared" si="9"/>
        <v>0</v>
      </c>
      <c r="AR11" s="30"/>
    </row>
    <row r="12" spans="1:44" ht="20" x14ac:dyDescent="0.7">
      <c r="A12" s="20"/>
      <c r="B12" s="26"/>
      <c r="C12" s="293" t="s">
        <v>118</v>
      </c>
      <c r="D12" s="253"/>
      <c r="E12" s="161">
        <v>100</v>
      </c>
      <c r="F12" s="162">
        <v>100</v>
      </c>
      <c r="G12" s="161">
        <v>100</v>
      </c>
      <c r="H12" s="162">
        <v>100</v>
      </c>
      <c r="I12" s="161">
        <v>100</v>
      </c>
      <c r="J12" s="162">
        <v>100</v>
      </c>
      <c r="K12" s="161">
        <f t="shared" ref="K12:L12" si="15">SUM(E12+G12+I12)</f>
        <v>300</v>
      </c>
      <c r="L12" s="163">
        <f t="shared" si="15"/>
        <v>300</v>
      </c>
      <c r="M12" s="48">
        <f t="shared" si="1"/>
        <v>0</v>
      </c>
      <c r="N12" s="161"/>
      <c r="O12" s="162"/>
      <c r="P12" s="161"/>
      <c r="Q12" s="162"/>
      <c r="R12" s="161"/>
      <c r="S12" s="162"/>
      <c r="T12" s="161">
        <f t="shared" ref="T12:U12" si="16">SUM(N12+P12+R12)</f>
        <v>0</v>
      </c>
      <c r="U12" s="163">
        <f t="shared" si="16"/>
        <v>0</v>
      </c>
      <c r="V12" s="48">
        <f t="shared" si="3"/>
        <v>0</v>
      </c>
      <c r="W12" s="161"/>
      <c r="X12" s="162"/>
      <c r="Y12" s="161"/>
      <c r="Z12" s="162"/>
      <c r="AA12" s="161"/>
      <c r="AB12" s="162"/>
      <c r="AC12" s="161">
        <f t="shared" ref="AC12:AD12" si="17">SUM(W12+Y12+AA12)</f>
        <v>0</v>
      </c>
      <c r="AD12" s="163">
        <f t="shared" si="17"/>
        <v>0</v>
      </c>
      <c r="AE12" s="48">
        <f t="shared" si="5"/>
        <v>0</v>
      </c>
      <c r="AF12" s="161"/>
      <c r="AG12" s="162"/>
      <c r="AH12" s="161"/>
      <c r="AI12" s="162"/>
      <c r="AJ12" s="161"/>
      <c r="AK12" s="162"/>
      <c r="AL12" s="161">
        <f t="shared" ref="AL12:AM12" si="18">SUM(AF12+AH12+AJ12)</f>
        <v>0</v>
      </c>
      <c r="AM12" s="163">
        <f t="shared" si="18"/>
        <v>0</v>
      </c>
      <c r="AN12" s="48">
        <f t="shared" si="7"/>
        <v>0</v>
      </c>
      <c r="AO12" s="161">
        <f t="shared" ref="AO12:AP12" si="19">SUM(K12+T12+AC12+AL12)</f>
        <v>300</v>
      </c>
      <c r="AP12" s="163">
        <f t="shared" si="19"/>
        <v>300</v>
      </c>
      <c r="AQ12" s="49">
        <f t="shared" si="9"/>
        <v>0</v>
      </c>
      <c r="AR12" s="30"/>
    </row>
    <row r="13" spans="1:44" ht="20" x14ac:dyDescent="0.7">
      <c r="A13" s="20"/>
      <c r="B13" s="26"/>
      <c r="C13" s="293" t="s">
        <v>119</v>
      </c>
      <c r="D13" s="253"/>
      <c r="E13" s="161">
        <v>100</v>
      </c>
      <c r="F13" s="162">
        <v>100</v>
      </c>
      <c r="G13" s="161">
        <v>100</v>
      </c>
      <c r="H13" s="162">
        <v>100</v>
      </c>
      <c r="I13" s="161">
        <v>100</v>
      </c>
      <c r="J13" s="162">
        <v>100</v>
      </c>
      <c r="K13" s="161">
        <f t="shared" ref="K13:L13" si="20">SUM(E13+G13+I13)</f>
        <v>300</v>
      </c>
      <c r="L13" s="163">
        <f t="shared" si="20"/>
        <v>300</v>
      </c>
      <c r="M13" s="48">
        <f t="shared" si="1"/>
        <v>0</v>
      </c>
      <c r="N13" s="161"/>
      <c r="O13" s="162"/>
      <c r="P13" s="161"/>
      <c r="Q13" s="162"/>
      <c r="R13" s="161"/>
      <c r="S13" s="162"/>
      <c r="T13" s="161">
        <f t="shared" ref="T13:U13" si="21">SUM(N13+P13+R13)</f>
        <v>0</v>
      </c>
      <c r="U13" s="163">
        <f t="shared" si="21"/>
        <v>0</v>
      </c>
      <c r="V13" s="48">
        <f t="shared" si="3"/>
        <v>0</v>
      </c>
      <c r="W13" s="161"/>
      <c r="X13" s="162"/>
      <c r="Y13" s="161"/>
      <c r="Z13" s="162"/>
      <c r="AA13" s="161"/>
      <c r="AB13" s="162"/>
      <c r="AC13" s="161">
        <f t="shared" ref="AC13:AD13" si="22">SUM(W13+Y13+AA13)</f>
        <v>0</v>
      </c>
      <c r="AD13" s="163">
        <f t="shared" si="22"/>
        <v>0</v>
      </c>
      <c r="AE13" s="48">
        <f t="shared" si="5"/>
        <v>0</v>
      </c>
      <c r="AF13" s="161"/>
      <c r="AG13" s="162"/>
      <c r="AH13" s="161"/>
      <c r="AI13" s="162"/>
      <c r="AJ13" s="161"/>
      <c r="AK13" s="162"/>
      <c r="AL13" s="161">
        <f t="shared" ref="AL13:AM13" si="23">SUM(AF13+AH13+AJ13)</f>
        <v>0</v>
      </c>
      <c r="AM13" s="163">
        <f t="shared" si="23"/>
        <v>0</v>
      </c>
      <c r="AN13" s="48">
        <f t="shared" si="7"/>
        <v>0</v>
      </c>
      <c r="AO13" s="161">
        <f t="shared" ref="AO13:AP13" si="24">SUM(K13+T13+AC13+AL13)</f>
        <v>300</v>
      </c>
      <c r="AP13" s="163">
        <f t="shared" si="24"/>
        <v>300</v>
      </c>
      <c r="AQ13" s="49">
        <f t="shared" si="9"/>
        <v>0</v>
      </c>
      <c r="AR13" s="30"/>
    </row>
    <row r="14" spans="1:44" ht="20" x14ac:dyDescent="0.7">
      <c r="A14" s="20"/>
      <c r="B14" s="26"/>
      <c r="C14" s="293" t="s">
        <v>120</v>
      </c>
      <c r="D14" s="253"/>
      <c r="E14" s="161">
        <v>100</v>
      </c>
      <c r="F14" s="162">
        <v>100</v>
      </c>
      <c r="G14" s="161">
        <v>100</v>
      </c>
      <c r="H14" s="162">
        <v>100</v>
      </c>
      <c r="I14" s="161">
        <v>100</v>
      </c>
      <c r="J14" s="162">
        <v>100</v>
      </c>
      <c r="K14" s="161">
        <f t="shared" ref="K14:L14" si="25">SUM(E14+G14+I14)</f>
        <v>300</v>
      </c>
      <c r="L14" s="163">
        <f t="shared" si="25"/>
        <v>300</v>
      </c>
      <c r="M14" s="48">
        <f t="shared" si="1"/>
        <v>0</v>
      </c>
      <c r="N14" s="161"/>
      <c r="O14" s="162"/>
      <c r="P14" s="161"/>
      <c r="Q14" s="162"/>
      <c r="R14" s="161"/>
      <c r="S14" s="162"/>
      <c r="T14" s="161">
        <f t="shared" ref="T14:U14" si="26">SUM(N14+P14+R14)</f>
        <v>0</v>
      </c>
      <c r="U14" s="163">
        <f t="shared" si="26"/>
        <v>0</v>
      </c>
      <c r="V14" s="48">
        <f t="shared" si="3"/>
        <v>0</v>
      </c>
      <c r="W14" s="161"/>
      <c r="X14" s="162"/>
      <c r="Y14" s="161"/>
      <c r="Z14" s="162"/>
      <c r="AA14" s="161"/>
      <c r="AB14" s="162"/>
      <c r="AC14" s="161">
        <f t="shared" ref="AC14:AD14" si="27">SUM(W14+Y14+AA14)</f>
        <v>0</v>
      </c>
      <c r="AD14" s="163">
        <f t="shared" si="27"/>
        <v>0</v>
      </c>
      <c r="AE14" s="48">
        <f t="shared" si="5"/>
        <v>0</v>
      </c>
      <c r="AF14" s="161"/>
      <c r="AG14" s="162"/>
      <c r="AH14" s="161"/>
      <c r="AI14" s="162"/>
      <c r="AJ14" s="161"/>
      <c r="AK14" s="162"/>
      <c r="AL14" s="161">
        <f t="shared" ref="AL14:AM14" si="28">SUM(AF14+AH14+AJ14)</f>
        <v>0</v>
      </c>
      <c r="AM14" s="163">
        <f t="shared" si="28"/>
        <v>0</v>
      </c>
      <c r="AN14" s="48">
        <f t="shared" si="7"/>
        <v>0</v>
      </c>
      <c r="AO14" s="161">
        <f t="shared" ref="AO14:AP14" si="29">SUM(K14+T14+AC14+AL14)</f>
        <v>300</v>
      </c>
      <c r="AP14" s="163">
        <f t="shared" si="29"/>
        <v>300</v>
      </c>
      <c r="AQ14" s="49">
        <f t="shared" si="9"/>
        <v>0</v>
      </c>
      <c r="AR14" s="30"/>
    </row>
    <row r="15" spans="1:44" ht="20" x14ac:dyDescent="0.7">
      <c r="A15" s="20"/>
      <c r="B15" s="26"/>
      <c r="C15" s="293" t="s">
        <v>61</v>
      </c>
      <c r="D15" s="253"/>
      <c r="E15" s="161">
        <v>100</v>
      </c>
      <c r="F15" s="162">
        <v>100</v>
      </c>
      <c r="G15" s="161">
        <v>100</v>
      </c>
      <c r="H15" s="162">
        <v>100</v>
      </c>
      <c r="I15" s="161">
        <v>100</v>
      </c>
      <c r="J15" s="162">
        <v>100</v>
      </c>
      <c r="K15" s="161">
        <f t="shared" ref="K15:L15" si="30">SUM(E15+G15+I15)</f>
        <v>300</v>
      </c>
      <c r="L15" s="163">
        <f t="shared" si="30"/>
        <v>300</v>
      </c>
      <c r="M15" s="48">
        <f t="shared" si="1"/>
        <v>0</v>
      </c>
      <c r="N15" s="161"/>
      <c r="O15" s="162"/>
      <c r="P15" s="161"/>
      <c r="Q15" s="162"/>
      <c r="R15" s="161"/>
      <c r="S15" s="162"/>
      <c r="T15" s="161">
        <f t="shared" ref="T15:U15" si="31">SUM(N15+P15+R15)</f>
        <v>0</v>
      </c>
      <c r="U15" s="163">
        <f t="shared" si="31"/>
        <v>0</v>
      </c>
      <c r="V15" s="48">
        <f t="shared" si="3"/>
        <v>0</v>
      </c>
      <c r="W15" s="161"/>
      <c r="X15" s="162"/>
      <c r="Y15" s="161"/>
      <c r="Z15" s="162"/>
      <c r="AA15" s="161"/>
      <c r="AB15" s="162"/>
      <c r="AC15" s="161">
        <f t="shared" ref="AC15:AD15" si="32">SUM(W15+Y15+AA15)</f>
        <v>0</v>
      </c>
      <c r="AD15" s="163">
        <f t="shared" si="32"/>
        <v>0</v>
      </c>
      <c r="AE15" s="48">
        <f t="shared" si="5"/>
        <v>0</v>
      </c>
      <c r="AF15" s="161"/>
      <c r="AG15" s="162"/>
      <c r="AH15" s="161"/>
      <c r="AI15" s="162"/>
      <c r="AJ15" s="161"/>
      <c r="AK15" s="162"/>
      <c r="AL15" s="161">
        <f t="shared" ref="AL15:AM15" si="33">SUM(AF15+AH15+AJ15)</f>
        <v>0</v>
      </c>
      <c r="AM15" s="163">
        <f t="shared" si="33"/>
        <v>0</v>
      </c>
      <c r="AN15" s="48">
        <f t="shared" si="7"/>
        <v>0</v>
      </c>
      <c r="AO15" s="161">
        <f t="shared" ref="AO15:AP15" si="34">SUM(K15+T15+AC15+AL15)</f>
        <v>300</v>
      </c>
      <c r="AP15" s="163">
        <f t="shared" si="34"/>
        <v>300</v>
      </c>
      <c r="AQ15" s="49">
        <f t="shared" si="9"/>
        <v>0</v>
      </c>
      <c r="AR15" s="30"/>
    </row>
    <row r="16" spans="1:44" ht="20" x14ac:dyDescent="0.7">
      <c r="A16" s="20"/>
      <c r="B16" s="26"/>
      <c r="C16" s="294" t="s">
        <v>121</v>
      </c>
      <c r="D16" s="308"/>
      <c r="E16" s="220"/>
      <c r="F16" s="221"/>
      <c r="G16" s="220"/>
      <c r="H16" s="221"/>
      <c r="I16" s="220"/>
      <c r="J16" s="221"/>
      <c r="K16" s="164"/>
      <c r="L16" s="166"/>
      <c r="M16" s="167"/>
      <c r="N16" s="220"/>
      <c r="O16" s="221"/>
      <c r="P16" s="220"/>
      <c r="Q16" s="221"/>
      <c r="R16" s="220"/>
      <c r="S16" s="221"/>
      <c r="T16" s="164"/>
      <c r="U16" s="166"/>
      <c r="V16" s="167"/>
      <c r="W16" s="220"/>
      <c r="X16" s="221"/>
      <c r="Y16" s="220"/>
      <c r="Z16" s="221"/>
      <c r="AA16" s="220"/>
      <c r="AB16" s="166"/>
      <c r="AC16" s="164"/>
      <c r="AD16" s="166"/>
      <c r="AE16" s="167"/>
      <c r="AF16" s="220"/>
      <c r="AG16" s="221"/>
      <c r="AH16" s="220"/>
      <c r="AI16" s="221"/>
      <c r="AJ16" s="220"/>
      <c r="AK16" s="166"/>
      <c r="AL16" s="164"/>
      <c r="AM16" s="166"/>
      <c r="AN16" s="167"/>
      <c r="AO16" s="166"/>
      <c r="AP16" s="166"/>
      <c r="AQ16" s="168"/>
      <c r="AR16" s="30"/>
    </row>
    <row r="17" spans="1:44" ht="20" x14ac:dyDescent="0.7">
      <c r="A17" s="20"/>
      <c r="B17" s="26"/>
      <c r="C17" s="293" t="s">
        <v>122</v>
      </c>
      <c r="D17" s="253"/>
      <c r="E17" s="161">
        <v>100</v>
      </c>
      <c r="F17" s="162">
        <v>100</v>
      </c>
      <c r="G17" s="161">
        <v>100</v>
      </c>
      <c r="H17" s="162">
        <v>100</v>
      </c>
      <c r="I17" s="161">
        <v>100</v>
      </c>
      <c r="J17" s="162">
        <v>100</v>
      </c>
      <c r="K17" s="161">
        <f t="shared" ref="K17:L17" si="35">SUM(E17+G17+I17)</f>
        <v>300</v>
      </c>
      <c r="L17" s="163">
        <f t="shared" si="35"/>
        <v>300</v>
      </c>
      <c r="M17" s="48">
        <f t="shared" ref="M17:M19" si="36">K17-L17</f>
        <v>0</v>
      </c>
      <c r="N17" s="161"/>
      <c r="O17" s="162"/>
      <c r="P17" s="161"/>
      <c r="Q17" s="162"/>
      <c r="R17" s="161"/>
      <c r="S17" s="162"/>
      <c r="T17" s="161">
        <f t="shared" ref="T17:U17" si="37">SUM(N17+P17+R17)</f>
        <v>0</v>
      </c>
      <c r="U17" s="163">
        <f t="shared" si="37"/>
        <v>0</v>
      </c>
      <c r="V17" s="48">
        <f t="shared" ref="V17:V19" si="38">T17-U17</f>
        <v>0</v>
      </c>
      <c r="W17" s="161"/>
      <c r="X17" s="162"/>
      <c r="Y17" s="161"/>
      <c r="Z17" s="162"/>
      <c r="AA17" s="161"/>
      <c r="AB17" s="162"/>
      <c r="AC17" s="161">
        <f t="shared" ref="AC17:AD17" si="39">SUM(W17+Y17+AA17)</f>
        <v>0</v>
      </c>
      <c r="AD17" s="163">
        <f t="shared" si="39"/>
        <v>0</v>
      </c>
      <c r="AE17" s="48">
        <f t="shared" ref="AE17:AE19" si="40">AC17-AD17</f>
        <v>0</v>
      </c>
      <c r="AF17" s="161"/>
      <c r="AG17" s="162"/>
      <c r="AH17" s="161"/>
      <c r="AI17" s="162"/>
      <c r="AJ17" s="161"/>
      <c r="AK17" s="162"/>
      <c r="AL17" s="161">
        <f t="shared" ref="AL17:AM17" si="41">SUM(AF17+AH17+AJ17)</f>
        <v>0</v>
      </c>
      <c r="AM17" s="163">
        <f t="shared" si="41"/>
        <v>0</v>
      </c>
      <c r="AN17" s="48">
        <f t="shared" ref="AN17:AN19" si="42">AL17-AM17</f>
        <v>0</v>
      </c>
      <c r="AO17" s="161">
        <f t="shared" ref="AO17:AP17" si="43">SUM(K17+T17+AC17+AL17)</f>
        <v>300</v>
      </c>
      <c r="AP17" s="163">
        <f t="shared" si="43"/>
        <v>300</v>
      </c>
      <c r="AQ17" s="49">
        <f t="shared" ref="AQ17:AQ19" si="44">AO17-AP17</f>
        <v>0</v>
      </c>
      <c r="AR17" s="30"/>
    </row>
    <row r="18" spans="1:44" ht="20" x14ac:dyDescent="0.7">
      <c r="A18" s="20"/>
      <c r="B18" s="26"/>
      <c r="C18" s="293" t="s">
        <v>123</v>
      </c>
      <c r="D18" s="253"/>
      <c r="E18" s="161">
        <v>100</v>
      </c>
      <c r="F18" s="162">
        <v>100</v>
      </c>
      <c r="G18" s="161">
        <v>100</v>
      </c>
      <c r="H18" s="162">
        <v>100</v>
      </c>
      <c r="I18" s="161">
        <v>100</v>
      </c>
      <c r="J18" s="162">
        <v>100</v>
      </c>
      <c r="K18" s="161">
        <f t="shared" ref="K18:L18" si="45">SUM(E18+G18+I18)</f>
        <v>300</v>
      </c>
      <c r="L18" s="163">
        <f t="shared" si="45"/>
        <v>300</v>
      </c>
      <c r="M18" s="48">
        <f t="shared" si="36"/>
        <v>0</v>
      </c>
      <c r="N18" s="161"/>
      <c r="O18" s="162"/>
      <c r="P18" s="161"/>
      <c r="Q18" s="162"/>
      <c r="R18" s="161"/>
      <c r="S18" s="162"/>
      <c r="T18" s="161">
        <f t="shared" ref="T18:U18" si="46">SUM(N18+P18+R18)</f>
        <v>0</v>
      </c>
      <c r="U18" s="163">
        <f t="shared" si="46"/>
        <v>0</v>
      </c>
      <c r="V18" s="48">
        <f t="shared" si="38"/>
        <v>0</v>
      </c>
      <c r="W18" s="161"/>
      <c r="X18" s="162"/>
      <c r="Y18" s="161"/>
      <c r="Z18" s="162"/>
      <c r="AA18" s="161"/>
      <c r="AB18" s="162"/>
      <c r="AC18" s="161">
        <f t="shared" ref="AC18:AD18" si="47">SUM(W18+Y18+AA18)</f>
        <v>0</v>
      </c>
      <c r="AD18" s="163">
        <f t="shared" si="47"/>
        <v>0</v>
      </c>
      <c r="AE18" s="48">
        <f t="shared" si="40"/>
        <v>0</v>
      </c>
      <c r="AF18" s="161"/>
      <c r="AG18" s="162"/>
      <c r="AH18" s="161"/>
      <c r="AI18" s="162"/>
      <c r="AJ18" s="161"/>
      <c r="AK18" s="162"/>
      <c r="AL18" s="161">
        <f t="shared" ref="AL18:AM18" si="48">SUM(AF18+AH18+AJ18)</f>
        <v>0</v>
      </c>
      <c r="AM18" s="163">
        <f t="shared" si="48"/>
        <v>0</v>
      </c>
      <c r="AN18" s="48">
        <f t="shared" si="42"/>
        <v>0</v>
      </c>
      <c r="AO18" s="161">
        <f t="shared" ref="AO18:AP18" si="49">SUM(K18+T18+AC18+AL18)</f>
        <v>300</v>
      </c>
      <c r="AP18" s="163">
        <f t="shared" si="49"/>
        <v>300</v>
      </c>
      <c r="AQ18" s="49">
        <f t="shared" si="44"/>
        <v>0</v>
      </c>
      <c r="AR18" s="30"/>
    </row>
    <row r="19" spans="1:44" ht="20" x14ac:dyDescent="0.7">
      <c r="A19" s="20"/>
      <c r="B19" s="26"/>
      <c r="C19" s="293" t="s">
        <v>124</v>
      </c>
      <c r="D19" s="253"/>
      <c r="E19" s="161">
        <v>100</v>
      </c>
      <c r="F19" s="162">
        <v>100</v>
      </c>
      <c r="G19" s="161">
        <v>100</v>
      </c>
      <c r="H19" s="162">
        <v>100</v>
      </c>
      <c r="I19" s="161">
        <v>100</v>
      </c>
      <c r="J19" s="162">
        <v>100</v>
      </c>
      <c r="K19" s="161">
        <f t="shared" ref="K19:L19" si="50">SUM(E19+G19+I19)</f>
        <v>300</v>
      </c>
      <c r="L19" s="163">
        <f t="shared" si="50"/>
        <v>300</v>
      </c>
      <c r="M19" s="48">
        <f t="shared" si="36"/>
        <v>0</v>
      </c>
      <c r="N19" s="161"/>
      <c r="O19" s="162"/>
      <c r="P19" s="161"/>
      <c r="Q19" s="162"/>
      <c r="R19" s="161"/>
      <c r="S19" s="162"/>
      <c r="T19" s="161">
        <f t="shared" ref="T19:U19" si="51">SUM(N19+P19+R19)</f>
        <v>0</v>
      </c>
      <c r="U19" s="163">
        <f t="shared" si="51"/>
        <v>0</v>
      </c>
      <c r="V19" s="48">
        <f t="shared" si="38"/>
        <v>0</v>
      </c>
      <c r="W19" s="161"/>
      <c r="X19" s="162"/>
      <c r="Y19" s="161"/>
      <c r="Z19" s="162"/>
      <c r="AA19" s="161"/>
      <c r="AB19" s="162"/>
      <c r="AC19" s="161">
        <f t="shared" ref="AC19:AD19" si="52">SUM(W19+Y19+AA19)</f>
        <v>0</v>
      </c>
      <c r="AD19" s="163">
        <f t="shared" si="52"/>
        <v>0</v>
      </c>
      <c r="AE19" s="48">
        <f t="shared" si="40"/>
        <v>0</v>
      </c>
      <c r="AF19" s="161"/>
      <c r="AG19" s="162"/>
      <c r="AH19" s="161"/>
      <c r="AI19" s="162"/>
      <c r="AJ19" s="161"/>
      <c r="AK19" s="162"/>
      <c r="AL19" s="161">
        <f t="shared" ref="AL19:AM19" si="53">SUM(AF19+AH19+AJ19)</f>
        <v>0</v>
      </c>
      <c r="AM19" s="163">
        <f t="shared" si="53"/>
        <v>0</v>
      </c>
      <c r="AN19" s="48">
        <f t="shared" si="42"/>
        <v>0</v>
      </c>
      <c r="AO19" s="161">
        <f t="shared" ref="AO19:AP19" si="54">SUM(K19+T19+AC19+AL19)</f>
        <v>300</v>
      </c>
      <c r="AP19" s="163">
        <f t="shared" si="54"/>
        <v>300</v>
      </c>
      <c r="AQ19" s="49">
        <f t="shared" si="44"/>
        <v>0</v>
      </c>
      <c r="AR19" s="30"/>
    </row>
    <row r="20" spans="1:44" ht="20" x14ac:dyDescent="0.7">
      <c r="A20" s="20"/>
      <c r="B20" s="26"/>
      <c r="C20" s="300" t="s">
        <v>125</v>
      </c>
      <c r="D20" s="308"/>
      <c r="E20" s="222"/>
      <c r="F20" s="223"/>
      <c r="G20" s="222"/>
      <c r="H20" s="223"/>
      <c r="I20" s="222"/>
      <c r="J20" s="223"/>
      <c r="K20" s="196"/>
      <c r="L20" s="198"/>
      <c r="M20" s="199"/>
      <c r="N20" s="222"/>
      <c r="O20" s="223"/>
      <c r="P20" s="222"/>
      <c r="Q20" s="223"/>
      <c r="R20" s="222"/>
      <c r="S20" s="223"/>
      <c r="T20" s="196"/>
      <c r="U20" s="198"/>
      <c r="V20" s="199"/>
      <c r="W20" s="222"/>
      <c r="X20" s="223"/>
      <c r="Y20" s="222"/>
      <c r="Z20" s="223"/>
      <c r="AA20" s="222"/>
      <c r="AB20" s="198"/>
      <c r="AC20" s="196"/>
      <c r="AD20" s="198"/>
      <c r="AE20" s="199"/>
      <c r="AF20" s="222"/>
      <c r="AG20" s="223"/>
      <c r="AH20" s="222"/>
      <c r="AI20" s="223"/>
      <c r="AJ20" s="222"/>
      <c r="AK20" s="198"/>
      <c r="AL20" s="196"/>
      <c r="AM20" s="198"/>
      <c r="AN20" s="199"/>
      <c r="AO20" s="198"/>
      <c r="AP20" s="198"/>
      <c r="AQ20" s="200"/>
      <c r="AR20" s="30"/>
    </row>
    <row r="21" spans="1:44" ht="20" x14ac:dyDescent="0.7">
      <c r="A21" s="20"/>
      <c r="B21" s="26"/>
      <c r="C21" s="293" t="s">
        <v>126</v>
      </c>
      <c r="D21" s="253"/>
      <c r="E21" s="161">
        <v>100</v>
      </c>
      <c r="F21" s="162">
        <v>100</v>
      </c>
      <c r="G21" s="161">
        <v>100</v>
      </c>
      <c r="H21" s="162">
        <v>100</v>
      </c>
      <c r="I21" s="161">
        <v>100</v>
      </c>
      <c r="J21" s="162">
        <v>100</v>
      </c>
      <c r="K21" s="161">
        <f t="shared" ref="K21:L21" si="55">SUM(E21+G21+I21)</f>
        <v>300</v>
      </c>
      <c r="L21" s="163">
        <f t="shared" si="55"/>
        <v>300</v>
      </c>
      <c r="M21" s="48">
        <f t="shared" ref="M21:M24" si="56">K21-L21</f>
        <v>0</v>
      </c>
      <c r="N21" s="161"/>
      <c r="O21" s="162"/>
      <c r="P21" s="161"/>
      <c r="Q21" s="162"/>
      <c r="R21" s="161"/>
      <c r="S21" s="162"/>
      <c r="T21" s="161">
        <f t="shared" ref="T21:U21" si="57">SUM(N21+P21+R21)</f>
        <v>0</v>
      </c>
      <c r="U21" s="163">
        <f t="shared" si="57"/>
        <v>0</v>
      </c>
      <c r="V21" s="48">
        <f t="shared" ref="V21:V24" si="58">T21-U21</f>
        <v>0</v>
      </c>
      <c r="W21" s="161"/>
      <c r="X21" s="162"/>
      <c r="Y21" s="161"/>
      <c r="Z21" s="162"/>
      <c r="AA21" s="161"/>
      <c r="AB21" s="162"/>
      <c r="AC21" s="161">
        <f t="shared" ref="AC21:AD21" si="59">SUM(W21+Y21+AA21)</f>
        <v>0</v>
      </c>
      <c r="AD21" s="163">
        <f t="shared" si="59"/>
        <v>0</v>
      </c>
      <c r="AE21" s="48">
        <f t="shared" ref="AE21:AE24" si="60">AC21-AD21</f>
        <v>0</v>
      </c>
      <c r="AF21" s="161"/>
      <c r="AG21" s="162"/>
      <c r="AH21" s="161"/>
      <c r="AI21" s="162"/>
      <c r="AJ21" s="161"/>
      <c r="AK21" s="162"/>
      <c r="AL21" s="161">
        <f t="shared" ref="AL21:AM21" si="61">SUM(AF21+AH21+AJ21)</f>
        <v>0</v>
      </c>
      <c r="AM21" s="163">
        <f t="shared" si="61"/>
        <v>0</v>
      </c>
      <c r="AN21" s="48">
        <f t="shared" ref="AN21:AN24" si="62">AL21-AM21</f>
        <v>0</v>
      </c>
      <c r="AO21" s="161">
        <f t="shared" ref="AO21:AP21" si="63">SUM(K21+T21+AC21+AL21)</f>
        <v>300</v>
      </c>
      <c r="AP21" s="163">
        <f t="shared" si="63"/>
        <v>300</v>
      </c>
      <c r="AQ21" s="49">
        <f t="shared" ref="AQ21:AQ24" si="64">AO21-AP21</f>
        <v>0</v>
      </c>
      <c r="AR21" s="30"/>
    </row>
    <row r="22" spans="1:44" ht="15.75" customHeight="1" x14ac:dyDescent="0.7">
      <c r="A22" s="20"/>
      <c r="B22" s="26"/>
      <c r="C22" s="293" t="s">
        <v>127</v>
      </c>
      <c r="D22" s="253"/>
      <c r="E22" s="161">
        <v>100</v>
      </c>
      <c r="F22" s="162">
        <v>100</v>
      </c>
      <c r="G22" s="161">
        <v>100</v>
      </c>
      <c r="H22" s="162">
        <v>100</v>
      </c>
      <c r="I22" s="161">
        <v>100</v>
      </c>
      <c r="J22" s="162">
        <v>100</v>
      </c>
      <c r="K22" s="161">
        <f t="shared" ref="K22:L22" si="65">SUM(E22+G22+I22)</f>
        <v>300</v>
      </c>
      <c r="L22" s="163">
        <f t="shared" si="65"/>
        <v>300</v>
      </c>
      <c r="M22" s="48">
        <f t="shared" si="56"/>
        <v>0</v>
      </c>
      <c r="N22" s="161"/>
      <c r="O22" s="162"/>
      <c r="P22" s="161"/>
      <c r="Q22" s="162"/>
      <c r="R22" s="161"/>
      <c r="S22" s="162"/>
      <c r="T22" s="161">
        <f t="shared" ref="T22:U22" si="66">SUM(N22+P22+R22)</f>
        <v>0</v>
      </c>
      <c r="U22" s="163">
        <f t="shared" si="66"/>
        <v>0</v>
      </c>
      <c r="V22" s="48">
        <f t="shared" si="58"/>
        <v>0</v>
      </c>
      <c r="W22" s="161"/>
      <c r="X22" s="162"/>
      <c r="Y22" s="161"/>
      <c r="Z22" s="162"/>
      <c r="AA22" s="161"/>
      <c r="AB22" s="162"/>
      <c r="AC22" s="161">
        <f t="shared" ref="AC22:AD22" si="67">SUM(W22+Y22+AA22)</f>
        <v>0</v>
      </c>
      <c r="AD22" s="163">
        <f t="shared" si="67"/>
        <v>0</v>
      </c>
      <c r="AE22" s="48">
        <f t="shared" si="60"/>
        <v>0</v>
      </c>
      <c r="AF22" s="161"/>
      <c r="AG22" s="162"/>
      <c r="AH22" s="161"/>
      <c r="AI22" s="162"/>
      <c r="AJ22" s="161"/>
      <c r="AK22" s="162"/>
      <c r="AL22" s="161">
        <f t="shared" ref="AL22:AM22" si="68">SUM(AF22+AH22+AJ22)</f>
        <v>0</v>
      </c>
      <c r="AM22" s="163">
        <f t="shared" si="68"/>
        <v>0</v>
      </c>
      <c r="AN22" s="48">
        <f t="shared" si="62"/>
        <v>0</v>
      </c>
      <c r="AO22" s="161">
        <f t="shared" ref="AO22:AP22" si="69">SUM(K22+T22+AC22+AL22)</f>
        <v>300</v>
      </c>
      <c r="AP22" s="163">
        <f t="shared" si="69"/>
        <v>300</v>
      </c>
      <c r="AQ22" s="49">
        <f t="shared" si="64"/>
        <v>0</v>
      </c>
      <c r="AR22" s="30"/>
    </row>
    <row r="23" spans="1:44" ht="15.75" customHeight="1" x14ac:dyDescent="0.7">
      <c r="A23" s="20"/>
      <c r="B23" s="26"/>
      <c r="C23" s="293" t="s">
        <v>128</v>
      </c>
      <c r="D23" s="253"/>
      <c r="E23" s="161">
        <v>100</v>
      </c>
      <c r="F23" s="162">
        <v>100</v>
      </c>
      <c r="G23" s="161">
        <v>100</v>
      </c>
      <c r="H23" s="162">
        <v>100</v>
      </c>
      <c r="I23" s="161">
        <v>100</v>
      </c>
      <c r="J23" s="162">
        <v>100</v>
      </c>
      <c r="K23" s="161">
        <f t="shared" ref="K23:L23" si="70">SUM(E23+G23+I23)</f>
        <v>300</v>
      </c>
      <c r="L23" s="163">
        <f t="shared" si="70"/>
        <v>300</v>
      </c>
      <c r="M23" s="48">
        <f t="shared" si="56"/>
        <v>0</v>
      </c>
      <c r="N23" s="161"/>
      <c r="O23" s="162"/>
      <c r="P23" s="161"/>
      <c r="Q23" s="162"/>
      <c r="R23" s="161"/>
      <c r="S23" s="162"/>
      <c r="T23" s="161">
        <f t="shared" ref="T23:U23" si="71">SUM(N23+P23+R23)</f>
        <v>0</v>
      </c>
      <c r="U23" s="163">
        <f t="shared" si="71"/>
        <v>0</v>
      </c>
      <c r="V23" s="48">
        <f t="shared" si="58"/>
        <v>0</v>
      </c>
      <c r="W23" s="161"/>
      <c r="X23" s="162"/>
      <c r="Y23" s="161"/>
      <c r="Z23" s="162"/>
      <c r="AA23" s="161"/>
      <c r="AB23" s="162"/>
      <c r="AC23" s="161">
        <f t="shared" ref="AC23:AD23" si="72">SUM(W23+Y23+AA23)</f>
        <v>0</v>
      </c>
      <c r="AD23" s="163">
        <f t="shared" si="72"/>
        <v>0</v>
      </c>
      <c r="AE23" s="48">
        <f t="shared" si="60"/>
        <v>0</v>
      </c>
      <c r="AF23" s="161"/>
      <c r="AG23" s="162"/>
      <c r="AH23" s="161"/>
      <c r="AI23" s="162"/>
      <c r="AJ23" s="161"/>
      <c r="AK23" s="162"/>
      <c r="AL23" s="161">
        <f t="shared" ref="AL23:AM23" si="73">SUM(AF23+AH23+AJ23)</f>
        <v>0</v>
      </c>
      <c r="AM23" s="163">
        <f t="shared" si="73"/>
        <v>0</v>
      </c>
      <c r="AN23" s="48">
        <f t="shared" si="62"/>
        <v>0</v>
      </c>
      <c r="AO23" s="161">
        <f t="shared" ref="AO23:AP23" si="74">SUM(K23+T23+AC23+AL23)</f>
        <v>300</v>
      </c>
      <c r="AP23" s="163">
        <f t="shared" si="74"/>
        <v>300</v>
      </c>
      <c r="AQ23" s="49">
        <f t="shared" si="64"/>
        <v>0</v>
      </c>
      <c r="AR23" s="30"/>
    </row>
    <row r="24" spans="1:44" ht="15.75" customHeight="1" x14ac:dyDescent="0.7">
      <c r="A24" s="20"/>
      <c r="B24" s="26"/>
      <c r="C24" s="293" t="s">
        <v>129</v>
      </c>
      <c r="D24" s="253"/>
      <c r="E24" s="161">
        <v>100</v>
      </c>
      <c r="F24" s="162">
        <v>100</v>
      </c>
      <c r="G24" s="161">
        <v>100</v>
      </c>
      <c r="H24" s="162">
        <v>100</v>
      </c>
      <c r="I24" s="161">
        <v>100</v>
      </c>
      <c r="J24" s="162">
        <v>100</v>
      </c>
      <c r="K24" s="161">
        <f t="shared" ref="K24:L24" si="75">SUM(E24+G24+I24)</f>
        <v>300</v>
      </c>
      <c r="L24" s="163">
        <f t="shared" si="75"/>
        <v>300</v>
      </c>
      <c r="M24" s="48">
        <f t="shared" si="56"/>
        <v>0</v>
      </c>
      <c r="N24" s="161"/>
      <c r="O24" s="162"/>
      <c r="P24" s="161"/>
      <c r="Q24" s="162"/>
      <c r="R24" s="161"/>
      <c r="S24" s="162"/>
      <c r="T24" s="161">
        <f t="shared" ref="T24:U24" si="76">SUM(N24+P24+R24)</f>
        <v>0</v>
      </c>
      <c r="U24" s="163">
        <f t="shared" si="76"/>
        <v>0</v>
      </c>
      <c r="V24" s="48">
        <f t="shared" si="58"/>
        <v>0</v>
      </c>
      <c r="W24" s="161"/>
      <c r="X24" s="162"/>
      <c r="Y24" s="161"/>
      <c r="Z24" s="162"/>
      <c r="AA24" s="161"/>
      <c r="AB24" s="162"/>
      <c r="AC24" s="161">
        <f t="shared" ref="AC24:AD24" si="77">SUM(W24+Y24+AA24)</f>
        <v>0</v>
      </c>
      <c r="AD24" s="163">
        <f t="shared" si="77"/>
        <v>0</v>
      </c>
      <c r="AE24" s="48">
        <f t="shared" si="60"/>
        <v>0</v>
      </c>
      <c r="AF24" s="161"/>
      <c r="AG24" s="162"/>
      <c r="AH24" s="161"/>
      <c r="AI24" s="162"/>
      <c r="AJ24" s="161"/>
      <c r="AK24" s="162"/>
      <c r="AL24" s="161">
        <f t="shared" ref="AL24:AM24" si="78">SUM(AF24+AH24+AJ24)</f>
        <v>0</v>
      </c>
      <c r="AM24" s="163">
        <f t="shared" si="78"/>
        <v>0</v>
      </c>
      <c r="AN24" s="48">
        <f t="shared" si="62"/>
        <v>0</v>
      </c>
      <c r="AO24" s="161">
        <f t="shared" ref="AO24:AP24" si="79">SUM(K24+T24+AC24+AL24)</f>
        <v>300</v>
      </c>
      <c r="AP24" s="163">
        <f t="shared" si="79"/>
        <v>300</v>
      </c>
      <c r="AQ24" s="49">
        <f t="shared" si="64"/>
        <v>0</v>
      </c>
      <c r="AR24" s="30"/>
    </row>
    <row r="25" spans="1:44" ht="15.75" customHeight="1" x14ac:dyDescent="0.7">
      <c r="A25" s="20"/>
      <c r="B25" s="26"/>
      <c r="C25" s="301" t="s">
        <v>130</v>
      </c>
      <c r="D25" s="308"/>
      <c r="E25" s="224"/>
      <c r="F25" s="225"/>
      <c r="G25" s="224"/>
      <c r="H25" s="225"/>
      <c r="I25" s="224"/>
      <c r="J25" s="225"/>
      <c r="K25" s="201"/>
      <c r="L25" s="203"/>
      <c r="M25" s="204"/>
      <c r="N25" s="224"/>
      <c r="O25" s="225"/>
      <c r="P25" s="224"/>
      <c r="Q25" s="225"/>
      <c r="R25" s="224"/>
      <c r="S25" s="225"/>
      <c r="T25" s="201"/>
      <c r="U25" s="203"/>
      <c r="V25" s="204"/>
      <c r="W25" s="224"/>
      <c r="X25" s="225"/>
      <c r="Y25" s="224"/>
      <c r="Z25" s="225"/>
      <c r="AA25" s="224"/>
      <c r="AB25" s="203"/>
      <c r="AC25" s="201"/>
      <c r="AD25" s="203"/>
      <c r="AE25" s="204"/>
      <c r="AF25" s="224"/>
      <c r="AG25" s="225"/>
      <c r="AH25" s="224"/>
      <c r="AI25" s="225"/>
      <c r="AJ25" s="224"/>
      <c r="AK25" s="203"/>
      <c r="AL25" s="201"/>
      <c r="AM25" s="203"/>
      <c r="AN25" s="204"/>
      <c r="AO25" s="203"/>
      <c r="AP25" s="203"/>
      <c r="AQ25" s="205"/>
      <c r="AR25" s="30"/>
    </row>
    <row r="26" spans="1:44" ht="15.75" customHeight="1" x14ac:dyDescent="0.7">
      <c r="A26" s="20"/>
      <c r="B26" s="26"/>
      <c r="C26" s="293" t="s">
        <v>131</v>
      </c>
      <c r="D26" s="253"/>
      <c r="E26" s="161">
        <v>100</v>
      </c>
      <c r="F26" s="162">
        <v>100</v>
      </c>
      <c r="G26" s="161">
        <v>100</v>
      </c>
      <c r="H26" s="162">
        <v>100</v>
      </c>
      <c r="I26" s="161">
        <v>100</v>
      </c>
      <c r="J26" s="162">
        <v>100</v>
      </c>
      <c r="K26" s="161">
        <f t="shared" ref="K26:L26" si="80">SUM(E26+G26+I26)</f>
        <v>300</v>
      </c>
      <c r="L26" s="163">
        <f t="shared" si="80"/>
        <v>300</v>
      </c>
      <c r="M26" s="48">
        <f t="shared" ref="M26:M30" si="81">K26-L26</f>
        <v>0</v>
      </c>
      <c r="N26" s="161"/>
      <c r="O26" s="162"/>
      <c r="P26" s="161"/>
      <c r="Q26" s="162"/>
      <c r="R26" s="161"/>
      <c r="S26" s="162"/>
      <c r="T26" s="161">
        <f t="shared" ref="T26:U26" si="82">SUM(N26+P26+R26)</f>
        <v>0</v>
      </c>
      <c r="U26" s="163">
        <f t="shared" si="82"/>
        <v>0</v>
      </c>
      <c r="V26" s="48">
        <f t="shared" ref="V26:V30" si="83">T26-U26</f>
        <v>0</v>
      </c>
      <c r="W26" s="161"/>
      <c r="X26" s="162"/>
      <c r="Y26" s="161"/>
      <c r="Z26" s="162"/>
      <c r="AA26" s="161"/>
      <c r="AB26" s="162"/>
      <c r="AC26" s="161">
        <f t="shared" ref="AC26:AD26" si="84">SUM(W26+Y26+AA26)</f>
        <v>0</v>
      </c>
      <c r="AD26" s="163">
        <f t="shared" si="84"/>
        <v>0</v>
      </c>
      <c r="AE26" s="48">
        <f t="shared" ref="AE26:AE30" si="85">AC26-AD26</f>
        <v>0</v>
      </c>
      <c r="AF26" s="161"/>
      <c r="AG26" s="162"/>
      <c r="AH26" s="161"/>
      <c r="AI26" s="162"/>
      <c r="AJ26" s="161"/>
      <c r="AK26" s="162"/>
      <c r="AL26" s="161">
        <f t="shared" ref="AL26:AM26" si="86">SUM(AF26+AH26+AJ26)</f>
        <v>0</v>
      </c>
      <c r="AM26" s="163">
        <f t="shared" si="86"/>
        <v>0</v>
      </c>
      <c r="AN26" s="48">
        <f t="shared" ref="AN26:AN30" si="87">AL26-AM26</f>
        <v>0</v>
      </c>
      <c r="AO26" s="161">
        <f t="shared" ref="AO26:AP26" si="88">SUM(K26+T26+AC26+AL26)</f>
        <v>300</v>
      </c>
      <c r="AP26" s="163">
        <f t="shared" si="88"/>
        <v>300</v>
      </c>
      <c r="AQ26" s="49">
        <f t="shared" ref="AQ26:AQ30" si="89">AO26-AP26</f>
        <v>0</v>
      </c>
      <c r="AR26" s="30"/>
    </row>
    <row r="27" spans="1:44" ht="15.75" customHeight="1" x14ac:dyDescent="0.7">
      <c r="A27" s="20"/>
      <c r="B27" s="26"/>
      <c r="C27" s="293" t="s">
        <v>132</v>
      </c>
      <c r="D27" s="253"/>
      <c r="E27" s="161">
        <v>100</v>
      </c>
      <c r="F27" s="162">
        <v>100</v>
      </c>
      <c r="G27" s="161">
        <v>100</v>
      </c>
      <c r="H27" s="162">
        <v>100</v>
      </c>
      <c r="I27" s="161">
        <v>100</v>
      </c>
      <c r="J27" s="162">
        <v>100</v>
      </c>
      <c r="K27" s="161">
        <f t="shared" ref="K27:L27" si="90">SUM(E27+G27+I27)</f>
        <v>300</v>
      </c>
      <c r="L27" s="163">
        <f t="shared" si="90"/>
        <v>300</v>
      </c>
      <c r="M27" s="48">
        <f t="shared" si="81"/>
        <v>0</v>
      </c>
      <c r="N27" s="161"/>
      <c r="O27" s="162"/>
      <c r="P27" s="161"/>
      <c r="Q27" s="162"/>
      <c r="R27" s="161"/>
      <c r="S27" s="162"/>
      <c r="T27" s="161">
        <f t="shared" ref="T27:U27" si="91">SUM(N27+P27+R27)</f>
        <v>0</v>
      </c>
      <c r="U27" s="163">
        <f t="shared" si="91"/>
        <v>0</v>
      </c>
      <c r="V27" s="48">
        <f t="shared" si="83"/>
        <v>0</v>
      </c>
      <c r="W27" s="161"/>
      <c r="X27" s="162"/>
      <c r="Y27" s="161"/>
      <c r="Z27" s="162"/>
      <c r="AA27" s="161"/>
      <c r="AB27" s="162"/>
      <c r="AC27" s="161">
        <f t="shared" ref="AC27:AD27" si="92">SUM(W27+Y27+AA27)</f>
        <v>0</v>
      </c>
      <c r="AD27" s="163">
        <f t="shared" si="92"/>
        <v>0</v>
      </c>
      <c r="AE27" s="48">
        <f t="shared" si="85"/>
        <v>0</v>
      </c>
      <c r="AF27" s="161"/>
      <c r="AG27" s="162"/>
      <c r="AH27" s="161"/>
      <c r="AI27" s="162"/>
      <c r="AJ27" s="161"/>
      <c r="AK27" s="162"/>
      <c r="AL27" s="161">
        <f t="shared" ref="AL27:AM27" si="93">SUM(AF27+AH27+AJ27)</f>
        <v>0</v>
      </c>
      <c r="AM27" s="163">
        <f t="shared" si="93"/>
        <v>0</v>
      </c>
      <c r="AN27" s="48">
        <f t="shared" si="87"/>
        <v>0</v>
      </c>
      <c r="AO27" s="161">
        <f t="shared" ref="AO27:AP27" si="94">SUM(K27+T27+AC27+AL27)</f>
        <v>300</v>
      </c>
      <c r="AP27" s="163">
        <f t="shared" si="94"/>
        <v>300</v>
      </c>
      <c r="AQ27" s="49">
        <f t="shared" si="89"/>
        <v>0</v>
      </c>
      <c r="AR27" s="30"/>
    </row>
    <row r="28" spans="1:44" ht="15.75" customHeight="1" x14ac:dyDescent="0.7">
      <c r="A28" s="20"/>
      <c r="B28" s="26"/>
      <c r="C28" s="293" t="s">
        <v>133</v>
      </c>
      <c r="D28" s="253"/>
      <c r="E28" s="161">
        <v>100</v>
      </c>
      <c r="F28" s="162">
        <v>100</v>
      </c>
      <c r="G28" s="161">
        <v>100</v>
      </c>
      <c r="H28" s="162">
        <v>100</v>
      </c>
      <c r="I28" s="161">
        <v>100</v>
      </c>
      <c r="J28" s="162">
        <v>100</v>
      </c>
      <c r="K28" s="161">
        <f t="shared" ref="K28:L28" si="95">SUM(E28+G28+I28)</f>
        <v>300</v>
      </c>
      <c r="L28" s="163">
        <f t="shared" si="95"/>
        <v>300</v>
      </c>
      <c r="M28" s="48">
        <f t="shared" si="81"/>
        <v>0</v>
      </c>
      <c r="N28" s="161"/>
      <c r="O28" s="162"/>
      <c r="P28" s="161"/>
      <c r="Q28" s="162"/>
      <c r="R28" s="161"/>
      <c r="S28" s="162"/>
      <c r="T28" s="161">
        <f t="shared" ref="T28:U28" si="96">SUM(N28+P28+R28)</f>
        <v>0</v>
      </c>
      <c r="U28" s="163">
        <f t="shared" si="96"/>
        <v>0</v>
      </c>
      <c r="V28" s="48">
        <f t="shared" si="83"/>
        <v>0</v>
      </c>
      <c r="W28" s="161"/>
      <c r="X28" s="162"/>
      <c r="Y28" s="161"/>
      <c r="Z28" s="162"/>
      <c r="AA28" s="161"/>
      <c r="AB28" s="162"/>
      <c r="AC28" s="161">
        <f t="shared" ref="AC28:AD28" si="97">SUM(W28+Y28+AA28)</f>
        <v>0</v>
      </c>
      <c r="AD28" s="163">
        <f t="shared" si="97"/>
        <v>0</v>
      </c>
      <c r="AE28" s="48">
        <f t="shared" si="85"/>
        <v>0</v>
      </c>
      <c r="AF28" s="161"/>
      <c r="AG28" s="162"/>
      <c r="AH28" s="161"/>
      <c r="AI28" s="162"/>
      <c r="AJ28" s="161"/>
      <c r="AK28" s="162"/>
      <c r="AL28" s="161">
        <f t="shared" ref="AL28:AM28" si="98">SUM(AF28+AH28+AJ28)</f>
        <v>0</v>
      </c>
      <c r="AM28" s="163">
        <f t="shared" si="98"/>
        <v>0</v>
      </c>
      <c r="AN28" s="48">
        <f t="shared" si="87"/>
        <v>0</v>
      </c>
      <c r="AO28" s="161">
        <f t="shared" ref="AO28:AP28" si="99">SUM(K28+T28+AC28+AL28)</f>
        <v>300</v>
      </c>
      <c r="AP28" s="163">
        <f t="shared" si="99"/>
        <v>300</v>
      </c>
      <c r="AQ28" s="49">
        <f t="shared" si="89"/>
        <v>0</v>
      </c>
      <c r="AR28" s="30"/>
    </row>
    <row r="29" spans="1:44" ht="15.75" customHeight="1" x14ac:dyDescent="0.7">
      <c r="A29" s="20"/>
      <c r="B29" s="26"/>
      <c r="C29" s="293" t="s">
        <v>134</v>
      </c>
      <c r="D29" s="253"/>
      <c r="E29" s="161">
        <v>100</v>
      </c>
      <c r="F29" s="162">
        <v>100</v>
      </c>
      <c r="G29" s="161">
        <v>100</v>
      </c>
      <c r="H29" s="162">
        <v>100</v>
      </c>
      <c r="I29" s="161">
        <v>100</v>
      </c>
      <c r="J29" s="162">
        <v>100</v>
      </c>
      <c r="K29" s="161">
        <f t="shared" ref="K29:L29" si="100">SUM(E29+G29+I29)</f>
        <v>300</v>
      </c>
      <c r="L29" s="163">
        <f t="shared" si="100"/>
        <v>300</v>
      </c>
      <c r="M29" s="48">
        <f t="shared" si="81"/>
        <v>0</v>
      </c>
      <c r="N29" s="161"/>
      <c r="O29" s="162"/>
      <c r="P29" s="161"/>
      <c r="Q29" s="162"/>
      <c r="R29" s="161"/>
      <c r="S29" s="162"/>
      <c r="T29" s="161">
        <f t="shared" ref="T29:U29" si="101">SUM(N29+P29+R29)</f>
        <v>0</v>
      </c>
      <c r="U29" s="163">
        <f t="shared" si="101"/>
        <v>0</v>
      </c>
      <c r="V29" s="48">
        <f t="shared" si="83"/>
        <v>0</v>
      </c>
      <c r="W29" s="161"/>
      <c r="X29" s="162"/>
      <c r="Y29" s="161"/>
      <c r="Z29" s="162"/>
      <c r="AA29" s="161"/>
      <c r="AB29" s="162"/>
      <c r="AC29" s="161">
        <f t="shared" ref="AC29:AD29" si="102">SUM(W29+Y29+AA29)</f>
        <v>0</v>
      </c>
      <c r="AD29" s="163">
        <f t="shared" si="102"/>
        <v>0</v>
      </c>
      <c r="AE29" s="48">
        <f t="shared" si="85"/>
        <v>0</v>
      </c>
      <c r="AF29" s="161"/>
      <c r="AG29" s="162"/>
      <c r="AH29" s="161"/>
      <c r="AI29" s="162"/>
      <c r="AJ29" s="161"/>
      <c r="AK29" s="162"/>
      <c r="AL29" s="161">
        <f t="shared" ref="AL29:AM29" si="103">SUM(AF29+AH29+AJ29)</f>
        <v>0</v>
      </c>
      <c r="AM29" s="163">
        <f t="shared" si="103"/>
        <v>0</v>
      </c>
      <c r="AN29" s="48">
        <f t="shared" si="87"/>
        <v>0</v>
      </c>
      <c r="AO29" s="161">
        <f t="shared" ref="AO29:AP29" si="104">SUM(K29+T29+AC29+AL29)</f>
        <v>300</v>
      </c>
      <c r="AP29" s="163">
        <f t="shared" si="104"/>
        <v>300</v>
      </c>
      <c r="AQ29" s="49">
        <f t="shared" si="89"/>
        <v>0</v>
      </c>
      <c r="AR29" s="30"/>
    </row>
    <row r="30" spans="1:44" ht="15.75" customHeight="1" x14ac:dyDescent="0.7">
      <c r="A30" s="20"/>
      <c r="B30" s="26"/>
      <c r="C30" s="293" t="s">
        <v>135</v>
      </c>
      <c r="D30" s="253"/>
      <c r="E30" s="161">
        <v>100</v>
      </c>
      <c r="F30" s="162">
        <v>100</v>
      </c>
      <c r="G30" s="161">
        <v>100</v>
      </c>
      <c r="H30" s="162">
        <v>100</v>
      </c>
      <c r="I30" s="161">
        <v>100</v>
      </c>
      <c r="J30" s="162">
        <v>100</v>
      </c>
      <c r="K30" s="161">
        <f t="shared" ref="K30:L30" si="105">SUM(E30+G30+I30)</f>
        <v>300</v>
      </c>
      <c r="L30" s="163">
        <f t="shared" si="105"/>
        <v>300</v>
      </c>
      <c r="M30" s="48">
        <f t="shared" si="81"/>
        <v>0</v>
      </c>
      <c r="N30" s="161"/>
      <c r="O30" s="162"/>
      <c r="P30" s="161"/>
      <c r="Q30" s="162"/>
      <c r="R30" s="161"/>
      <c r="S30" s="162"/>
      <c r="T30" s="161">
        <f t="shared" ref="T30:U30" si="106">SUM(N30+P30+R30)</f>
        <v>0</v>
      </c>
      <c r="U30" s="163">
        <f t="shared" si="106"/>
        <v>0</v>
      </c>
      <c r="V30" s="48">
        <f t="shared" si="83"/>
        <v>0</v>
      </c>
      <c r="W30" s="161"/>
      <c r="X30" s="162"/>
      <c r="Y30" s="161"/>
      <c r="Z30" s="162"/>
      <c r="AA30" s="161"/>
      <c r="AB30" s="162"/>
      <c r="AC30" s="161">
        <f t="shared" ref="AC30:AD30" si="107">SUM(W30+Y30+AA30)</f>
        <v>0</v>
      </c>
      <c r="AD30" s="163">
        <f t="shared" si="107"/>
        <v>0</v>
      </c>
      <c r="AE30" s="48">
        <f t="shared" si="85"/>
        <v>0</v>
      </c>
      <c r="AF30" s="161"/>
      <c r="AG30" s="162"/>
      <c r="AH30" s="161"/>
      <c r="AI30" s="162"/>
      <c r="AJ30" s="161"/>
      <c r="AK30" s="162"/>
      <c r="AL30" s="161">
        <f t="shared" ref="AL30:AM30" si="108">SUM(AF30+AH30+AJ30)</f>
        <v>0</v>
      </c>
      <c r="AM30" s="163">
        <f t="shared" si="108"/>
        <v>0</v>
      </c>
      <c r="AN30" s="48">
        <f t="shared" si="87"/>
        <v>0</v>
      </c>
      <c r="AO30" s="161">
        <f t="shared" ref="AO30:AP30" si="109">SUM(K30+T30+AC30+AL30)</f>
        <v>300</v>
      </c>
      <c r="AP30" s="163">
        <f t="shared" si="109"/>
        <v>300</v>
      </c>
      <c r="AQ30" s="49">
        <f t="shared" si="89"/>
        <v>0</v>
      </c>
      <c r="AR30" s="30"/>
    </row>
    <row r="31" spans="1:44" ht="15.75" customHeight="1" x14ac:dyDescent="0.7">
      <c r="A31" s="20"/>
      <c r="B31" s="26"/>
      <c r="C31" s="305" t="s">
        <v>136</v>
      </c>
      <c r="D31" s="308"/>
      <c r="E31" s="226"/>
      <c r="F31" s="208"/>
      <c r="G31" s="226"/>
      <c r="H31" s="208"/>
      <c r="I31" s="226"/>
      <c r="J31" s="208"/>
      <c r="K31" s="206"/>
      <c r="L31" s="208"/>
      <c r="M31" s="209"/>
      <c r="N31" s="208"/>
      <c r="O31" s="208"/>
      <c r="P31" s="226"/>
      <c r="Q31" s="208"/>
      <c r="R31" s="226"/>
      <c r="S31" s="208"/>
      <c r="T31" s="206"/>
      <c r="U31" s="208"/>
      <c r="V31" s="209"/>
      <c r="W31" s="208"/>
      <c r="X31" s="208"/>
      <c r="Y31" s="226"/>
      <c r="Z31" s="208"/>
      <c r="AA31" s="226"/>
      <c r="AB31" s="207"/>
      <c r="AC31" s="208"/>
      <c r="AD31" s="208"/>
      <c r="AE31" s="209"/>
      <c r="AF31" s="208"/>
      <c r="AG31" s="208"/>
      <c r="AH31" s="226"/>
      <c r="AI31" s="208"/>
      <c r="AJ31" s="226"/>
      <c r="AK31" s="207"/>
      <c r="AL31" s="208"/>
      <c r="AM31" s="208"/>
      <c r="AN31" s="209"/>
      <c r="AO31" s="208"/>
      <c r="AP31" s="208"/>
      <c r="AQ31" s="210"/>
      <c r="AR31" s="30"/>
    </row>
    <row r="32" spans="1:44" ht="15.75" customHeight="1" x14ac:dyDescent="0.7">
      <c r="A32" s="20"/>
      <c r="B32" s="26"/>
      <c r="C32" s="293" t="s">
        <v>137</v>
      </c>
      <c r="D32" s="253"/>
      <c r="E32" s="161">
        <v>100</v>
      </c>
      <c r="F32" s="162">
        <v>100</v>
      </c>
      <c r="G32" s="161">
        <v>100</v>
      </c>
      <c r="H32" s="162">
        <v>100</v>
      </c>
      <c r="I32" s="161">
        <v>100</v>
      </c>
      <c r="J32" s="162">
        <v>100</v>
      </c>
      <c r="K32" s="161">
        <f t="shared" ref="K32:L32" si="110">SUM(E32+G32+I32)</f>
        <v>300</v>
      </c>
      <c r="L32" s="163">
        <f t="shared" si="110"/>
        <v>300</v>
      </c>
      <c r="M32" s="48">
        <f t="shared" ref="M32:M36" si="111">K32-L32</f>
        <v>0</v>
      </c>
      <c r="N32" s="161"/>
      <c r="O32" s="162"/>
      <c r="P32" s="161"/>
      <c r="Q32" s="162"/>
      <c r="R32" s="161"/>
      <c r="S32" s="162"/>
      <c r="T32" s="161">
        <f t="shared" ref="T32:U32" si="112">SUM(N32+P32+R32)</f>
        <v>0</v>
      </c>
      <c r="U32" s="163">
        <f t="shared" si="112"/>
        <v>0</v>
      </c>
      <c r="V32" s="48">
        <f t="shared" ref="V32:V36" si="113">T32-U32</f>
        <v>0</v>
      </c>
      <c r="W32" s="161"/>
      <c r="X32" s="162"/>
      <c r="Y32" s="161"/>
      <c r="Z32" s="162"/>
      <c r="AA32" s="161"/>
      <c r="AB32" s="162"/>
      <c r="AC32" s="161">
        <f t="shared" ref="AC32:AD32" si="114">SUM(W32+Y32+AA32)</f>
        <v>0</v>
      </c>
      <c r="AD32" s="163">
        <f t="shared" si="114"/>
        <v>0</v>
      </c>
      <c r="AE32" s="48">
        <f t="shared" ref="AE32:AE36" si="115">AC32-AD32</f>
        <v>0</v>
      </c>
      <c r="AF32" s="161"/>
      <c r="AG32" s="162"/>
      <c r="AH32" s="161"/>
      <c r="AI32" s="162"/>
      <c r="AJ32" s="161"/>
      <c r="AK32" s="162"/>
      <c r="AL32" s="161">
        <f t="shared" ref="AL32:AM32" si="116">SUM(AF32+AH32+AJ32)</f>
        <v>0</v>
      </c>
      <c r="AM32" s="163">
        <f t="shared" si="116"/>
        <v>0</v>
      </c>
      <c r="AN32" s="48">
        <f t="shared" ref="AN32:AN36" si="117">AL32-AM32</f>
        <v>0</v>
      </c>
      <c r="AO32" s="161">
        <f t="shared" ref="AO32:AP32" si="118">SUM(K32+T32+AC32+AL32)</f>
        <v>300</v>
      </c>
      <c r="AP32" s="163">
        <f t="shared" si="118"/>
        <v>300</v>
      </c>
      <c r="AQ32" s="49">
        <f t="shared" ref="AQ32:AQ36" si="119">AO32-AP32</f>
        <v>0</v>
      </c>
      <c r="AR32" s="30"/>
    </row>
    <row r="33" spans="1:44" ht="15.75" customHeight="1" x14ac:dyDescent="0.7">
      <c r="A33" s="20"/>
      <c r="B33" s="26"/>
      <c r="C33" s="293" t="s">
        <v>138</v>
      </c>
      <c r="D33" s="253"/>
      <c r="E33" s="161">
        <v>100</v>
      </c>
      <c r="F33" s="162">
        <v>100</v>
      </c>
      <c r="G33" s="161">
        <v>100</v>
      </c>
      <c r="H33" s="162">
        <v>100</v>
      </c>
      <c r="I33" s="161">
        <v>100</v>
      </c>
      <c r="J33" s="162">
        <v>100</v>
      </c>
      <c r="K33" s="161">
        <f t="shared" ref="K33:L33" si="120">SUM(E33+G33+I33)</f>
        <v>300</v>
      </c>
      <c r="L33" s="163">
        <f t="shared" si="120"/>
        <v>300</v>
      </c>
      <c r="M33" s="48">
        <f t="shared" si="111"/>
        <v>0</v>
      </c>
      <c r="N33" s="161"/>
      <c r="O33" s="162"/>
      <c r="P33" s="161"/>
      <c r="Q33" s="162"/>
      <c r="R33" s="161"/>
      <c r="S33" s="162"/>
      <c r="T33" s="161">
        <f t="shared" ref="T33:U33" si="121">SUM(N33+P33+R33)</f>
        <v>0</v>
      </c>
      <c r="U33" s="163">
        <f t="shared" si="121"/>
        <v>0</v>
      </c>
      <c r="V33" s="48">
        <f t="shared" si="113"/>
        <v>0</v>
      </c>
      <c r="W33" s="161"/>
      <c r="X33" s="162"/>
      <c r="Y33" s="161"/>
      <c r="Z33" s="162"/>
      <c r="AA33" s="161"/>
      <c r="AB33" s="162"/>
      <c r="AC33" s="161">
        <f t="shared" ref="AC33:AD33" si="122">SUM(W33+Y33+AA33)</f>
        <v>0</v>
      </c>
      <c r="AD33" s="163">
        <f t="shared" si="122"/>
        <v>0</v>
      </c>
      <c r="AE33" s="48">
        <f t="shared" si="115"/>
        <v>0</v>
      </c>
      <c r="AF33" s="161"/>
      <c r="AG33" s="162"/>
      <c r="AH33" s="161"/>
      <c r="AI33" s="162"/>
      <c r="AJ33" s="161"/>
      <c r="AK33" s="162"/>
      <c r="AL33" s="161">
        <f t="shared" ref="AL33:AM33" si="123">SUM(AF33+AH33+AJ33)</f>
        <v>0</v>
      </c>
      <c r="AM33" s="163">
        <f t="shared" si="123"/>
        <v>0</v>
      </c>
      <c r="AN33" s="48">
        <f t="shared" si="117"/>
        <v>0</v>
      </c>
      <c r="AO33" s="161">
        <f t="shared" ref="AO33:AP33" si="124">SUM(K33+T33+AC33+AL33)</f>
        <v>300</v>
      </c>
      <c r="AP33" s="163">
        <f t="shared" si="124"/>
        <v>300</v>
      </c>
      <c r="AQ33" s="49">
        <f t="shared" si="119"/>
        <v>0</v>
      </c>
      <c r="AR33" s="30"/>
    </row>
    <row r="34" spans="1:44" ht="15.75" customHeight="1" x14ac:dyDescent="0.7">
      <c r="A34" s="20"/>
      <c r="B34" s="26"/>
      <c r="C34" s="293" t="s">
        <v>139</v>
      </c>
      <c r="D34" s="253"/>
      <c r="E34" s="161">
        <v>100</v>
      </c>
      <c r="F34" s="162">
        <v>100</v>
      </c>
      <c r="G34" s="161">
        <v>100</v>
      </c>
      <c r="H34" s="162">
        <v>100</v>
      </c>
      <c r="I34" s="161">
        <v>100</v>
      </c>
      <c r="J34" s="162">
        <v>100</v>
      </c>
      <c r="K34" s="161">
        <f t="shared" ref="K34:L34" si="125">SUM(E34+G34+I34)</f>
        <v>300</v>
      </c>
      <c r="L34" s="163">
        <f t="shared" si="125"/>
        <v>300</v>
      </c>
      <c r="M34" s="48">
        <f t="shared" si="111"/>
        <v>0</v>
      </c>
      <c r="N34" s="161"/>
      <c r="O34" s="162"/>
      <c r="P34" s="161"/>
      <c r="Q34" s="162"/>
      <c r="R34" s="161"/>
      <c r="S34" s="162"/>
      <c r="T34" s="161">
        <f t="shared" ref="T34:U34" si="126">SUM(N34+P34+R34)</f>
        <v>0</v>
      </c>
      <c r="U34" s="163">
        <f t="shared" si="126"/>
        <v>0</v>
      </c>
      <c r="V34" s="48">
        <f t="shared" si="113"/>
        <v>0</v>
      </c>
      <c r="W34" s="161"/>
      <c r="X34" s="162"/>
      <c r="Y34" s="161"/>
      <c r="Z34" s="162"/>
      <c r="AA34" s="161"/>
      <c r="AB34" s="162"/>
      <c r="AC34" s="161">
        <f t="shared" ref="AC34:AD34" si="127">SUM(W34+Y34+AA34)</f>
        <v>0</v>
      </c>
      <c r="AD34" s="163">
        <f t="shared" si="127"/>
        <v>0</v>
      </c>
      <c r="AE34" s="48">
        <f t="shared" si="115"/>
        <v>0</v>
      </c>
      <c r="AF34" s="161"/>
      <c r="AG34" s="162"/>
      <c r="AH34" s="161"/>
      <c r="AI34" s="162"/>
      <c r="AJ34" s="161"/>
      <c r="AK34" s="162"/>
      <c r="AL34" s="161">
        <f t="shared" ref="AL34:AM34" si="128">SUM(AF34+AH34+AJ34)</f>
        <v>0</v>
      </c>
      <c r="AM34" s="163">
        <f t="shared" si="128"/>
        <v>0</v>
      </c>
      <c r="AN34" s="48">
        <f t="shared" si="117"/>
        <v>0</v>
      </c>
      <c r="AO34" s="161">
        <f t="shared" ref="AO34:AP34" si="129">SUM(K34+T34+AC34+AL34)</f>
        <v>300</v>
      </c>
      <c r="AP34" s="163">
        <f t="shared" si="129"/>
        <v>300</v>
      </c>
      <c r="AQ34" s="49">
        <f t="shared" si="119"/>
        <v>0</v>
      </c>
      <c r="AR34" s="30"/>
    </row>
    <row r="35" spans="1:44" ht="15.75" customHeight="1" x14ac:dyDescent="0.7">
      <c r="A35" s="20"/>
      <c r="B35" s="26"/>
      <c r="C35" s="293" t="s">
        <v>140</v>
      </c>
      <c r="D35" s="253"/>
      <c r="E35" s="161">
        <v>100</v>
      </c>
      <c r="F35" s="162">
        <v>100</v>
      </c>
      <c r="G35" s="161">
        <v>100</v>
      </c>
      <c r="H35" s="162">
        <v>100</v>
      </c>
      <c r="I35" s="161">
        <v>100</v>
      </c>
      <c r="J35" s="162">
        <v>100</v>
      </c>
      <c r="K35" s="161">
        <f t="shared" ref="K35:L35" si="130">SUM(E35+G35+I35)</f>
        <v>300</v>
      </c>
      <c r="L35" s="163">
        <f t="shared" si="130"/>
        <v>300</v>
      </c>
      <c r="M35" s="48">
        <f t="shared" si="111"/>
        <v>0</v>
      </c>
      <c r="N35" s="161"/>
      <c r="O35" s="162"/>
      <c r="P35" s="161"/>
      <c r="Q35" s="162"/>
      <c r="R35" s="161"/>
      <c r="S35" s="162"/>
      <c r="T35" s="161">
        <f t="shared" ref="T35:T36" si="131">SUM(N35+P35+R35)</f>
        <v>0</v>
      </c>
      <c r="U35" s="163">
        <v>0</v>
      </c>
      <c r="V35" s="48">
        <f t="shared" si="113"/>
        <v>0</v>
      </c>
      <c r="W35" s="161"/>
      <c r="X35" s="162"/>
      <c r="Y35" s="161"/>
      <c r="Z35" s="162"/>
      <c r="AA35" s="161"/>
      <c r="AB35" s="162"/>
      <c r="AC35" s="161">
        <f t="shared" ref="AC35:AD35" si="132">SUM(W35+Y35+AA35)</f>
        <v>0</v>
      </c>
      <c r="AD35" s="163">
        <f t="shared" si="132"/>
        <v>0</v>
      </c>
      <c r="AE35" s="48">
        <f t="shared" si="115"/>
        <v>0</v>
      </c>
      <c r="AF35" s="161"/>
      <c r="AG35" s="162"/>
      <c r="AH35" s="161"/>
      <c r="AI35" s="162"/>
      <c r="AJ35" s="161"/>
      <c r="AK35" s="162"/>
      <c r="AL35" s="161">
        <f t="shared" ref="AL35:AM35" si="133">SUM(AF35+AH35+AJ35)</f>
        <v>0</v>
      </c>
      <c r="AM35" s="163">
        <f t="shared" si="133"/>
        <v>0</v>
      </c>
      <c r="AN35" s="48">
        <f t="shared" si="117"/>
        <v>0</v>
      </c>
      <c r="AO35" s="161">
        <f t="shared" ref="AO35:AP35" si="134">SUM(K35+T35+AC35+AL35)</f>
        <v>300</v>
      </c>
      <c r="AP35" s="163">
        <f t="shared" si="134"/>
        <v>300</v>
      </c>
      <c r="AQ35" s="49">
        <f t="shared" si="119"/>
        <v>0</v>
      </c>
      <c r="AR35" s="30"/>
    </row>
    <row r="36" spans="1:44" ht="15.75" customHeight="1" x14ac:dyDescent="0.7">
      <c r="A36" s="20"/>
      <c r="B36" s="26"/>
      <c r="C36" s="297" t="s">
        <v>141</v>
      </c>
      <c r="D36" s="298"/>
      <c r="E36" s="179">
        <v>100</v>
      </c>
      <c r="F36" s="180">
        <v>100</v>
      </c>
      <c r="G36" s="179">
        <v>100</v>
      </c>
      <c r="H36" s="180">
        <v>100</v>
      </c>
      <c r="I36" s="179">
        <v>100</v>
      </c>
      <c r="J36" s="180">
        <v>100</v>
      </c>
      <c r="K36" s="179">
        <f t="shared" ref="K36:L36" si="135">SUM(E36+G36+I36)</f>
        <v>300</v>
      </c>
      <c r="L36" s="181">
        <f t="shared" si="135"/>
        <v>300</v>
      </c>
      <c r="M36" s="182">
        <f t="shared" si="111"/>
        <v>0</v>
      </c>
      <c r="N36" s="179"/>
      <c r="O36" s="180"/>
      <c r="P36" s="179"/>
      <c r="Q36" s="180"/>
      <c r="R36" s="179"/>
      <c r="S36" s="180"/>
      <c r="T36" s="179">
        <f t="shared" si="131"/>
        <v>0</v>
      </c>
      <c r="U36" s="181">
        <v>0</v>
      </c>
      <c r="V36" s="182">
        <f t="shared" si="113"/>
        <v>0</v>
      </c>
      <c r="W36" s="179"/>
      <c r="X36" s="180"/>
      <c r="Y36" s="179"/>
      <c r="Z36" s="180"/>
      <c r="AA36" s="179"/>
      <c r="AB36" s="180"/>
      <c r="AC36" s="179">
        <f t="shared" ref="AC36:AD36" si="136">SUM(W36+Y36+AA36)</f>
        <v>0</v>
      </c>
      <c r="AD36" s="181">
        <f t="shared" si="136"/>
        <v>0</v>
      </c>
      <c r="AE36" s="182">
        <f t="shared" si="115"/>
        <v>0</v>
      </c>
      <c r="AF36" s="179"/>
      <c r="AG36" s="180"/>
      <c r="AH36" s="179"/>
      <c r="AI36" s="180"/>
      <c r="AJ36" s="179"/>
      <c r="AK36" s="180"/>
      <c r="AL36" s="179">
        <f t="shared" ref="AL36:AM36" si="137">SUM(AF36+AH36+AJ36)</f>
        <v>0</v>
      </c>
      <c r="AM36" s="181">
        <f t="shared" si="137"/>
        <v>0</v>
      </c>
      <c r="AN36" s="182">
        <f t="shared" si="117"/>
        <v>0</v>
      </c>
      <c r="AO36" s="179">
        <f t="shared" ref="AO36:AP36" si="138">SUM(K36+T36+AC36+AL36)</f>
        <v>300</v>
      </c>
      <c r="AP36" s="181">
        <f t="shared" si="138"/>
        <v>300</v>
      </c>
      <c r="AQ36" s="183">
        <f t="shared" si="119"/>
        <v>0</v>
      </c>
      <c r="AR36" s="30"/>
    </row>
    <row r="37" spans="1:44" ht="15.75" customHeight="1" x14ac:dyDescent="0.7">
      <c r="A37" s="20"/>
      <c r="B37" s="26"/>
      <c r="C37" s="285" t="s">
        <v>34</v>
      </c>
      <c r="D37" s="289"/>
      <c r="E37" s="75">
        <f t="shared" ref="E37:AQ37" si="139">SUM(E10:E15,E17:E19,E21:E24,E26:E30,E32:E36)</f>
        <v>2300</v>
      </c>
      <c r="F37" s="76">
        <f t="shared" si="139"/>
        <v>2300</v>
      </c>
      <c r="G37" s="184">
        <f t="shared" si="139"/>
        <v>2300</v>
      </c>
      <c r="H37" s="76">
        <f t="shared" si="139"/>
        <v>2300</v>
      </c>
      <c r="I37" s="184">
        <f t="shared" si="139"/>
        <v>2300</v>
      </c>
      <c r="J37" s="76">
        <f t="shared" si="139"/>
        <v>2300</v>
      </c>
      <c r="K37" s="135">
        <f t="shared" si="139"/>
        <v>6900</v>
      </c>
      <c r="L37" s="59">
        <f t="shared" si="139"/>
        <v>6900</v>
      </c>
      <c r="M37" s="58">
        <f t="shared" si="139"/>
        <v>0</v>
      </c>
      <c r="N37" s="76">
        <f t="shared" si="139"/>
        <v>0</v>
      </c>
      <c r="O37" s="76">
        <f t="shared" si="139"/>
        <v>0</v>
      </c>
      <c r="P37" s="184">
        <f t="shared" si="139"/>
        <v>0</v>
      </c>
      <c r="Q37" s="76">
        <f t="shared" si="139"/>
        <v>0</v>
      </c>
      <c r="R37" s="184">
        <f t="shared" si="139"/>
        <v>0</v>
      </c>
      <c r="S37" s="76">
        <f t="shared" si="139"/>
        <v>0</v>
      </c>
      <c r="T37" s="135">
        <f t="shared" si="139"/>
        <v>0</v>
      </c>
      <c r="U37" s="59">
        <f t="shared" si="139"/>
        <v>0</v>
      </c>
      <c r="V37" s="58">
        <f t="shared" si="139"/>
        <v>0</v>
      </c>
      <c r="W37" s="76">
        <f t="shared" si="139"/>
        <v>0</v>
      </c>
      <c r="X37" s="76">
        <f t="shared" si="139"/>
        <v>0</v>
      </c>
      <c r="Y37" s="184">
        <f t="shared" si="139"/>
        <v>0</v>
      </c>
      <c r="Z37" s="76">
        <f t="shared" si="139"/>
        <v>0</v>
      </c>
      <c r="AA37" s="184">
        <f t="shared" si="139"/>
        <v>0</v>
      </c>
      <c r="AB37" s="77">
        <f t="shared" si="139"/>
        <v>0</v>
      </c>
      <c r="AC37" s="135">
        <f t="shared" si="139"/>
        <v>0</v>
      </c>
      <c r="AD37" s="59">
        <f t="shared" si="139"/>
        <v>0</v>
      </c>
      <c r="AE37" s="58">
        <f t="shared" si="139"/>
        <v>0</v>
      </c>
      <c r="AF37" s="76">
        <f t="shared" si="139"/>
        <v>0</v>
      </c>
      <c r="AG37" s="76">
        <f t="shared" si="139"/>
        <v>0</v>
      </c>
      <c r="AH37" s="184">
        <f t="shared" si="139"/>
        <v>0</v>
      </c>
      <c r="AI37" s="76">
        <f t="shared" si="139"/>
        <v>0</v>
      </c>
      <c r="AJ37" s="184">
        <f t="shared" si="139"/>
        <v>0</v>
      </c>
      <c r="AK37" s="77">
        <f t="shared" si="139"/>
        <v>0</v>
      </c>
      <c r="AL37" s="135">
        <f t="shared" si="139"/>
        <v>0</v>
      </c>
      <c r="AM37" s="59">
        <f t="shared" si="139"/>
        <v>0</v>
      </c>
      <c r="AN37" s="58">
        <f t="shared" si="139"/>
        <v>0</v>
      </c>
      <c r="AO37" s="135">
        <f t="shared" si="139"/>
        <v>6900</v>
      </c>
      <c r="AP37" s="59">
        <f t="shared" si="139"/>
        <v>6900</v>
      </c>
      <c r="AQ37" s="59">
        <f t="shared" si="139"/>
        <v>0</v>
      </c>
      <c r="AR37" s="30"/>
    </row>
    <row r="38" spans="1:44" ht="31.5" customHeight="1" x14ac:dyDescent="0.7">
      <c r="A38" s="20"/>
      <c r="B38" s="26"/>
      <c r="C38" s="21"/>
      <c r="D38" s="21"/>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37.5" customHeight="1" x14ac:dyDescent="0.7">
      <c r="A39" s="20"/>
      <c r="B39" s="26"/>
      <c r="C39" s="290" t="s">
        <v>56</v>
      </c>
      <c r="D39" s="286"/>
      <c r="E39" s="228" t="s">
        <v>24</v>
      </c>
      <c r="F39" s="229" t="s">
        <v>25</v>
      </c>
      <c r="G39" s="230" t="s">
        <v>26</v>
      </c>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x14ac:dyDescent="0.7">
      <c r="A40" s="20"/>
      <c r="B40" s="26"/>
      <c r="C40" s="299" t="s">
        <v>59</v>
      </c>
      <c r="D40" s="306"/>
      <c r="E40" s="211">
        <f t="shared" ref="E40:F40" si="140">SUM(AO10:AO15)</f>
        <v>1800</v>
      </c>
      <c r="F40" s="212">
        <f t="shared" si="140"/>
        <v>1800</v>
      </c>
      <c r="G40" s="212">
        <f t="shared" ref="G40:G45" si="141">E40-F40</f>
        <v>0</v>
      </c>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x14ac:dyDescent="0.7">
      <c r="A41" s="20"/>
      <c r="B41" s="26"/>
      <c r="C41" s="294" t="s">
        <v>121</v>
      </c>
      <c r="D41" s="308"/>
      <c r="E41" s="67">
        <f t="shared" ref="E41:F41" si="142">SUM(AO17:AO19)</f>
        <v>900</v>
      </c>
      <c r="F41" s="68">
        <f t="shared" si="142"/>
        <v>900</v>
      </c>
      <c r="G41" s="68">
        <f t="shared" si="141"/>
        <v>0</v>
      </c>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x14ac:dyDescent="0.7">
      <c r="A42" s="20"/>
      <c r="B42" s="26"/>
      <c r="C42" s="300" t="s">
        <v>125</v>
      </c>
      <c r="D42" s="308"/>
      <c r="E42" s="67">
        <f t="shared" ref="E42:F42" si="143">SUM(AO21:AO24)</f>
        <v>1200</v>
      </c>
      <c r="F42" s="68">
        <f t="shared" si="143"/>
        <v>1200</v>
      </c>
      <c r="G42" s="68">
        <f t="shared" si="141"/>
        <v>0</v>
      </c>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x14ac:dyDescent="0.7">
      <c r="A43" s="20"/>
      <c r="B43" s="26"/>
      <c r="C43" s="301" t="s">
        <v>130</v>
      </c>
      <c r="D43" s="308"/>
      <c r="E43" s="67">
        <f t="shared" ref="E43:F43" si="144">SUM(AO26:AO30)</f>
        <v>1500</v>
      </c>
      <c r="F43" s="68">
        <f t="shared" si="144"/>
        <v>1500</v>
      </c>
      <c r="G43" s="68">
        <f t="shared" si="141"/>
        <v>0</v>
      </c>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x14ac:dyDescent="0.7">
      <c r="A44" s="20"/>
      <c r="B44" s="26"/>
      <c r="C44" s="305" t="s">
        <v>136</v>
      </c>
      <c r="D44" s="308"/>
      <c r="E44" s="71">
        <f t="shared" ref="E44:F44" si="145">SUM(AO32:AO36)</f>
        <v>1500</v>
      </c>
      <c r="F44" s="72">
        <f t="shared" si="145"/>
        <v>1500</v>
      </c>
      <c r="G44" s="72">
        <f t="shared" si="141"/>
        <v>0</v>
      </c>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x14ac:dyDescent="0.7">
      <c r="A45" s="20"/>
      <c r="B45" s="26"/>
      <c r="C45" s="285" t="s">
        <v>34</v>
      </c>
      <c r="D45" s="286"/>
      <c r="E45" s="75">
        <f t="shared" ref="E45:F45" si="146">SUM(E40:E44)</f>
        <v>6900</v>
      </c>
      <c r="F45" s="76">
        <f t="shared" si="146"/>
        <v>6900</v>
      </c>
      <c r="G45" s="76">
        <f t="shared" si="141"/>
        <v>0</v>
      </c>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x14ac:dyDescent="0.7">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x14ac:dyDescent="0.7">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x14ac:dyDescent="0.7">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x14ac:dyDescent="0.7">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x14ac:dyDescent="0.7">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x14ac:dyDescent="0.7">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x14ac:dyDescent="0.7">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x14ac:dyDescent="0.7">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x14ac:dyDescent="0.7">
      <c r="A54" s="20"/>
      <c r="B54" s="26"/>
      <c r="C54" s="21"/>
      <c r="D54" s="21"/>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30"/>
    </row>
    <row r="55" spans="1:44" ht="15.75" customHeight="1" x14ac:dyDescent="0.7">
      <c r="A55" s="20"/>
      <c r="B55" s="26"/>
      <c r="C55" s="21"/>
      <c r="D55" s="21"/>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30"/>
    </row>
    <row r="56" spans="1:44" ht="15.75" customHeight="1" x14ac:dyDescent="0.7">
      <c r="A56" s="20"/>
      <c r="B56" s="26"/>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30"/>
    </row>
    <row r="57" spans="1:44" ht="15.75" customHeight="1" x14ac:dyDescent="0.7">
      <c r="A57" s="20"/>
      <c r="B57" s="26"/>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30"/>
    </row>
    <row r="58" spans="1:44" ht="15.75" customHeight="1" x14ac:dyDescent="0.7">
      <c r="A58" s="20"/>
      <c r="B58" s="26"/>
      <c r="C58" s="21"/>
      <c r="D58" s="21"/>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30"/>
    </row>
    <row r="59" spans="1:44" ht="15.75" customHeight="1" x14ac:dyDescent="0.7">
      <c r="A59" s="20"/>
      <c r="B59" s="26"/>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30"/>
    </row>
    <row r="60" spans="1:44" ht="15.75" customHeight="1" x14ac:dyDescent="0.7">
      <c r="A60" s="20"/>
      <c r="B60" s="26"/>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30"/>
    </row>
    <row r="61" spans="1:44" ht="15.75" customHeight="1" x14ac:dyDescent="0.7">
      <c r="A61" s="20"/>
      <c r="B61" s="26"/>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30"/>
    </row>
    <row r="62" spans="1:44" ht="15.75" customHeight="1" x14ac:dyDescent="0.7">
      <c r="A62" s="20"/>
      <c r="B62" s="26"/>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30"/>
    </row>
    <row r="63" spans="1:44" ht="15.75" customHeight="1" x14ac:dyDescent="0.7">
      <c r="A63" s="20"/>
      <c r="B63" s="79"/>
      <c r="C63" s="80"/>
      <c r="D63" s="80"/>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2"/>
    </row>
    <row r="64" spans="1:44" ht="15.75" customHeight="1" x14ac:dyDescent="0.7">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x14ac:dyDescent="0.7">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x14ac:dyDescent="0.7">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x14ac:dyDescent="0.7">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x14ac:dyDescent="0.7">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x14ac:dyDescent="0.7">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x14ac:dyDescent="0.7">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x14ac:dyDescent="0.7">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x14ac:dyDescent="0.7">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x14ac:dyDescent="0.7">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x14ac:dyDescent="0.7">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x14ac:dyDescent="0.7">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x14ac:dyDescent="0.7">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x14ac:dyDescent="0.7">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x14ac:dyDescent="0.7">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x14ac:dyDescent="0.7">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x14ac:dyDescent="0.7">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x14ac:dyDescent="0.7">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x14ac:dyDescent="0.7">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x14ac:dyDescent="0.7">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x14ac:dyDescent="0.7">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x14ac:dyDescent="0.7">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x14ac:dyDescent="0.7">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x14ac:dyDescent="0.7">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x14ac:dyDescent="0.7">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x14ac:dyDescent="0.7">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x14ac:dyDescent="0.7">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x14ac:dyDescent="0.7">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x14ac:dyDescent="0.7">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x14ac:dyDescent="0.7">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x14ac:dyDescent="0.7">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x14ac:dyDescent="0.7">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x14ac:dyDescent="0.7">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x14ac:dyDescent="0.7">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x14ac:dyDescent="0.7">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x14ac:dyDescent="0.7">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x14ac:dyDescent="0.7">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x14ac:dyDescent="0.7">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x14ac:dyDescent="0.7">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x14ac:dyDescent="0.7">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x14ac:dyDescent="0.7">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x14ac:dyDescent="0.7">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x14ac:dyDescent="0.7">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x14ac:dyDescent="0.7">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x14ac:dyDescent="0.7">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x14ac:dyDescent="0.7">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x14ac:dyDescent="0.7">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x14ac:dyDescent="0.7">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x14ac:dyDescent="0.7">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x14ac:dyDescent="0.7">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x14ac:dyDescent="0.7">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x14ac:dyDescent="0.7">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x14ac:dyDescent="0.7">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x14ac:dyDescent="0.7">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x14ac:dyDescent="0.7">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x14ac:dyDescent="0.7">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x14ac:dyDescent="0.7">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x14ac:dyDescent="0.7">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x14ac:dyDescent="0.7">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x14ac:dyDescent="0.7">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x14ac:dyDescent="0.7">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x14ac:dyDescent="0.7">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x14ac:dyDescent="0.7">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x14ac:dyDescent="0.7">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x14ac:dyDescent="0.7">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x14ac:dyDescent="0.7">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x14ac:dyDescent="0.7">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x14ac:dyDescent="0.7">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x14ac:dyDescent="0.7">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x14ac:dyDescent="0.7">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x14ac:dyDescent="0.7">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x14ac:dyDescent="0.7">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x14ac:dyDescent="0.7">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x14ac:dyDescent="0.7">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x14ac:dyDescent="0.7">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x14ac:dyDescent="0.7">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x14ac:dyDescent="0.7">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x14ac:dyDescent="0.7">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x14ac:dyDescent="0.7">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x14ac:dyDescent="0.7">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x14ac:dyDescent="0.7">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x14ac:dyDescent="0.7">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x14ac:dyDescent="0.7">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x14ac:dyDescent="0.7">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x14ac:dyDescent="0.7">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x14ac:dyDescent="0.7">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x14ac:dyDescent="0.7">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x14ac:dyDescent="0.7">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x14ac:dyDescent="0.7">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x14ac:dyDescent="0.7">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x14ac:dyDescent="0.7">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x14ac:dyDescent="0.7">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x14ac:dyDescent="0.7">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x14ac:dyDescent="0.7">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x14ac:dyDescent="0.7">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x14ac:dyDescent="0.7">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x14ac:dyDescent="0.7">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x14ac:dyDescent="0.7">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x14ac:dyDescent="0.7">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x14ac:dyDescent="0.7">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x14ac:dyDescent="0.7">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x14ac:dyDescent="0.7">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x14ac:dyDescent="0.7">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x14ac:dyDescent="0.7">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x14ac:dyDescent="0.7">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x14ac:dyDescent="0.7">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x14ac:dyDescent="0.7">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x14ac:dyDescent="0.7">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x14ac:dyDescent="0.7">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x14ac:dyDescent="0.7">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x14ac:dyDescent="0.7">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x14ac:dyDescent="0.7">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x14ac:dyDescent="0.7">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x14ac:dyDescent="0.7">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x14ac:dyDescent="0.7">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x14ac:dyDescent="0.7">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x14ac:dyDescent="0.7">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x14ac:dyDescent="0.7">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x14ac:dyDescent="0.7">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x14ac:dyDescent="0.7">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x14ac:dyDescent="0.7">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x14ac:dyDescent="0.7">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x14ac:dyDescent="0.7">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x14ac:dyDescent="0.7">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x14ac:dyDescent="0.7">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x14ac:dyDescent="0.7">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x14ac:dyDescent="0.7">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x14ac:dyDescent="0.7">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x14ac:dyDescent="0.7">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x14ac:dyDescent="0.7">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x14ac:dyDescent="0.7">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x14ac:dyDescent="0.7">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x14ac:dyDescent="0.7">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x14ac:dyDescent="0.7">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x14ac:dyDescent="0.7">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x14ac:dyDescent="0.7">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x14ac:dyDescent="0.7">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x14ac:dyDescent="0.7">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x14ac:dyDescent="0.7">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x14ac:dyDescent="0.7">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x14ac:dyDescent="0.7">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x14ac:dyDescent="0.7">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x14ac:dyDescent="0.7">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x14ac:dyDescent="0.7">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x14ac:dyDescent="0.7">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x14ac:dyDescent="0.7">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x14ac:dyDescent="0.7">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x14ac:dyDescent="0.7">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x14ac:dyDescent="0.7">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x14ac:dyDescent="0.7">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x14ac:dyDescent="0.7">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x14ac:dyDescent="0.7">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x14ac:dyDescent="0.7">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x14ac:dyDescent="0.7">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x14ac:dyDescent="0.7">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x14ac:dyDescent="0.7">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x14ac:dyDescent="0.7">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x14ac:dyDescent="0.7">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x14ac:dyDescent="0.7">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x14ac:dyDescent="0.7">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x14ac:dyDescent="0.7">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x14ac:dyDescent="0.7">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x14ac:dyDescent="0.7">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x14ac:dyDescent="0.7">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x14ac:dyDescent="0.7">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x14ac:dyDescent="0.7">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x14ac:dyDescent="0.7">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x14ac:dyDescent="0.7">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x14ac:dyDescent="0.7">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x14ac:dyDescent="0.7">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x14ac:dyDescent="0.7">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x14ac:dyDescent="0.7">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x14ac:dyDescent="0.7">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x14ac:dyDescent="0.7">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x14ac:dyDescent="0.7">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x14ac:dyDescent="0.7">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x14ac:dyDescent="0.7">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x14ac:dyDescent="0.7">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x14ac:dyDescent="0.7">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x14ac:dyDescent="0.7">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x14ac:dyDescent="0.7">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x14ac:dyDescent="0.7">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x14ac:dyDescent="0.7">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x14ac:dyDescent="0.7">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x14ac:dyDescent="0.7">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x14ac:dyDescent="0.7">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x14ac:dyDescent="0.7">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x14ac:dyDescent="0.7">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x14ac:dyDescent="0.7">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x14ac:dyDescent="0.7">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x14ac:dyDescent="0.7">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x14ac:dyDescent="0.7">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x14ac:dyDescent="0.7">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x14ac:dyDescent="0.7">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x14ac:dyDescent="0.7">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x14ac:dyDescent="0.7">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x14ac:dyDescent="0.7">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x14ac:dyDescent="0.7">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x14ac:dyDescent="0.7">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x14ac:dyDescent="0.7">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x14ac:dyDescent="0.7">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x14ac:dyDescent="0.7">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x14ac:dyDescent="0.7">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x14ac:dyDescent="0.7">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x14ac:dyDescent="0.7">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x14ac:dyDescent="0.7">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x14ac:dyDescent="0.7">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x14ac:dyDescent="0.7">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x14ac:dyDescent="0.7">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x14ac:dyDescent="0.7">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x14ac:dyDescent="0.7">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x14ac:dyDescent="0.7">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x14ac:dyDescent="0.7">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x14ac:dyDescent="0.7">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x14ac:dyDescent="0.7">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x14ac:dyDescent="0.7">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x14ac:dyDescent="0.7">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x14ac:dyDescent="0.7">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x14ac:dyDescent="0.7">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x14ac:dyDescent="0.7">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x14ac:dyDescent="0.7">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x14ac:dyDescent="0.7">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x14ac:dyDescent="0.7">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x14ac:dyDescent="0.7">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x14ac:dyDescent="0.7">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x14ac:dyDescent="0.7">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x14ac:dyDescent="0.7">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x14ac:dyDescent="0.7">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x14ac:dyDescent="0.7">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x14ac:dyDescent="0.7">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x14ac:dyDescent="0.7">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x14ac:dyDescent="0.7">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x14ac:dyDescent="0.7">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x14ac:dyDescent="0.7">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x14ac:dyDescent="0.7">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x14ac:dyDescent="0.7">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x14ac:dyDescent="0.7">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x14ac:dyDescent="0.7">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x14ac:dyDescent="0.7">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x14ac:dyDescent="0.7">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x14ac:dyDescent="0.7">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x14ac:dyDescent="0.7">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x14ac:dyDescent="0.7">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x14ac:dyDescent="0.7">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x14ac:dyDescent="0.7">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x14ac:dyDescent="0.7">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x14ac:dyDescent="0.7">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x14ac:dyDescent="0.7">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x14ac:dyDescent="0.7">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x14ac:dyDescent="0.7">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x14ac:dyDescent="0.7">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x14ac:dyDescent="0.7">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x14ac:dyDescent="0.7">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x14ac:dyDescent="0.7">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x14ac:dyDescent="0.7">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x14ac:dyDescent="0.7">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x14ac:dyDescent="0.7">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x14ac:dyDescent="0.7">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x14ac:dyDescent="0.7">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x14ac:dyDescent="0.7">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x14ac:dyDescent="0.7">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x14ac:dyDescent="0.7">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x14ac:dyDescent="0.7">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x14ac:dyDescent="0.7">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x14ac:dyDescent="0.7">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x14ac:dyDescent="0.7">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x14ac:dyDescent="0.7">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x14ac:dyDescent="0.7">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x14ac:dyDescent="0.7">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x14ac:dyDescent="0.7">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x14ac:dyDescent="0.7">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x14ac:dyDescent="0.7">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x14ac:dyDescent="0.7">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x14ac:dyDescent="0.7">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x14ac:dyDescent="0.7">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x14ac:dyDescent="0.7">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x14ac:dyDescent="0.7">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x14ac:dyDescent="0.7">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x14ac:dyDescent="0.7">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x14ac:dyDescent="0.7">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x14ac:dyDescent="0.7">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x14ac:dyDescent="0.7">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x14ac:dyDescent="0.7">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x14ac:dyDescent="0.7">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x14ac:dyDescent="0.7">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x14ac:dyDescent="0.7">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x14ac:dyDescent="0.7">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x14ac:dyDescent="0.7">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x14ac:dyDescent="0.7">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x14ac:dyDescent="0.7">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x14ac:dyDescent="0.7">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x14ac:dyDescent="0.7">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x14ac:dyDescent="0.7">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x14ac:dyDescent="0.7">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x14ac:dyDescent="0.7">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x14ac:dyDescent="0.7">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x14ac:dyDescent="0.7">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x14ac:dyDescent="0.7">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x14ac:dyDescent="0.7">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x14ac:dyDescent="0.7">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x14ac:dyDescent="0.7">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x14ac:dyDescent="0.7">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x14ac:dyDescent="0.7">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x14ac:dyDescent="0.7">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x14ac:dyDescent="0.7">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x14ac:dyDescent="0.7">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x14ac:dyDescent="0.7">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x14ac:dyDescent="0.7">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x14ac:dyDescent="0.7">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x14ac:dyDescent="0.7">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x14ac:dyDescent="0.7">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x14ac:dyDescent="0.7">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x14ac:dyDescent="0.7">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x14ac:dyDescent="0.7">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x14ac:dyDescent="0.7">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x14ac:dyDescent="0.7">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x14ac:dyDescent="0.7">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x14ac:dyDescent="0.7">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x14ac:dyDescent="0.7">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x14ac:dyDescent="0.7">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x14ac:dyDescent="0.7">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x14ac:dyDescent="0.7">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x14ac:dyDescent="0.7">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x14ac:dyDescent="0.7">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x14ac:dyDescent="0.7">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x14ac:dyDescent="0.7">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x14ac:dyDescent="0.7">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x14ac:dyDescent="0.7">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x14ac:dyDescent="0.7">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x14ac:dyDescent="0.7">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x14ac:dyDescent="0.7">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x14ac:dyDescent="0.7">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x14ac:dyDescent="0.7">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x14ac:dyDescent="0.7">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x14ac:dyDescent="0.7">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x14ac:dyDescent="0.7">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x14ac:dyDescent="0.7">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x14ac:dyDescent="0.7">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x14ac:dyDescent="0.7">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x14ac:dyDescent="0.7">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x14ac:dyDescent="0.7">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x14ac:dyDescent="0.7">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x14ac:dyDescent="0.7">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x14ac:dyDescent="0.7">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x14ac:dyDescent="0.7">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x14ac:dyDescent="0.7">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x14ac:dyDescent="0.7">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x14ac:dyDescent="0.7">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x14ac:dyDescent="0.7">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x14ac:dyDescent="0.7">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x14ac:dyDescent="0.7">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x14ac:dyDescent="0.7">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x14ac:dyDescent="0.7">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x14ac:dyDescent="0.7">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x14ac:dyDescent="0.7">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x14ac:dyDescent="0.7">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x14ac:dyDescent="0.7">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x14ac:dyDescent="0.7">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x14ac:dyDescent="0.7">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x14ac:dyDescent="0.7">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x14ac:dyDescent="0.7">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x14ac:dyDescent="0.7">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x14ac:dyDescent="0.7">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x14ac:dyDescent="0.7">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x14ac:dyDescent="0.7">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x14ac:dyDescent="0.7">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x14ac:dyDescent="0.7">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x14ac:dyDescent="0.7">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x14ac:dyDescent="0.7">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x14ac:dyDescent="0.7">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x14ac:dyDescent="0.7">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x14ac:dyDescent="0.7">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x14ac:dyDescent="0.7">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x14ac:dyDescent="0.7">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x14ac:dyDescent="0.7">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x14ac:dyDescent="0.7">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x14ac:dyDescent="0.7">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x14ac:dyDescent="0.7">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x14ac:dyDescent="0.7">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x14ac:dyDescent="0.7">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x14ac:dyDescent="0.7">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x14ac:dyDescent="0.7">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x14ac:dyDescent="0.7">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x14ac:dyDescent="0.7">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x14ac:dyDescent="0.7">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x14ac:dyDescent="0.7">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x14ac:dyDescent="0.7">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x14ac:dyDescent="0.7">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x14ac:dyDescent="0.7">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x14ac:dyDescent="0.7">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x14ac:dyDescent="0.7">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x14ac:dyDescent="0.7">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x14ac:dyDescent="0.7">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x14ac:dyDescent="0.7">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x14ac:dyDescent="0.7">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x14ac:dyDescent="0.7">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x14ac:dyDescent="0.7">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x14ac:dyDescent="0.7">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x14ac:dyDescent="0.7">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x14ac:dyDescent="0.7">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x14ac:dyDescent="0.7">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x14ac:dyDescent="0.7">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x14ac:dyDescent="0.7">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x14ac:dyDescent="0.7">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x14ac:dyDescent="0.7">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x14ac:dyDescent="0.7">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x14ac:dyDescent="0.7">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x14ac:dyDescent="0.7">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x14ac:dyDescent="0.7">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x14ac:dyDescent="0.7">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x14ac:dyDescent="0.7">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x14ac:dyDescent="0.7">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x14ac:dyDescent="0.7">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x14ac:dyDescent="0.7">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x14ac:dyDescent="0.7">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x14ac:dyDescent="0.7">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x14ac:dyDescent="0.7">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x14ac:dyDescent="0.7">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x14ac:dyDescent="0.7">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x14ac:dyDescent="0.7">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x14ac:dyDescent="0.7">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x14ac:dyDescent="0.7">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x14ac:dyDescent="0.7">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x14ac:dyDescent="0.7">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x14ac:dyDescent="0.7">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x14ac:dyDescent="0.7">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x14ac:dyDescent="0.7">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x14ac:dyDescent="0.7">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x14ac:dyDescent="0.7">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x14ac:dyDescent="0.7">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x14ac:dyDescent="0.7">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x14ac:dyDescent="0.7">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x14ac:dyDescent="0.7">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x14ac:dyDescent="0.7">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x14ac:dyDescent="0.7">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x14ac:dyDescent="0.7">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x14ac:dyDescent="0.7">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x14ac:dyDescent="0.7">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x14ac:dyDescent="0.7">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x14ac:dyDescent="0.7">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x14ac:dyDescent="0.7">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x14ac:dyDescent="0.7">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x14ac:dyDescent="0.7">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x14ac:dyDescent="0.7">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x14ac:dyDescent="0.7">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x14ac:dyDescent="0.7">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x14ac:dyDescent="0.7">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x14ac:dyDescent="0.7">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x14ac:dyDescent="0.7">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x14ac:dyDescent="0.7">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x14ac:dyDescent="0.7">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x14ac:dyDescent="0.7">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x14ac:dyDescent="0.7">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x14ac:dyDescent="0.7">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x14ac:dyDescent="0.7">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x14ac:dyDescent="0.7">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x14ac:dyDescent="0.7">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x14ac:dyDescent="0.7">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x14ac:dyDescent="0.7">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x14ac:dyDescent="0.7">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x14ac:dyDescent="0.7">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x14ac:dyDescent="0.7">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x14ac:dyDescent="0.7">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x14ac:dyDescent="0.7">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x14ac:dyDescent="0.7">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x14ac:dyDescent="0.7">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x14ac:dyDescent="0.7">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x14ac:dyDescent="0.7">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x14ac:dyDescent="0.7">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x14ac:dyDescent="0.7">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x14ac:dyDescent="0.7">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x14ac:dyDescent="0.7">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x14ac:dyDescent="0.7">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x14ac:dyDescent="0.7">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x14ac:dyDescent="0.7">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x14ac:dyDescent="0.7">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x14ac:dyDescent="0.7">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x14ac:dyDescent="0.7">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x14ac:dyDescent="0.7">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x14ac:dyDescent="0.7">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x14ac:dyDescent="0.7">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x14ac:dyDescent="0.7">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x14ac:dyDescent="0.7">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x14ac:dyDescent="0.7">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x14ac:dyDescent="0.7">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x14ac:dyDescent="0.7">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x14ac:dyDescent="0.7">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x14ac:dyDescent="0.7">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x14ac:dyDescent="0.7">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x14ac:dyDescent="0.7">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x14ac:dyDescent="0.7">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x14ac:dyDescent="0.7">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x14ac:dyDescent="0.7">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x14ac:dyDescent="0.7">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x14ac:dyDescent="0.7">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x14ac:dyDescent="0.7">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x14ac:dyDescent="0.7">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x14ac:dyDescent="0.7">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x14ac:dyDescent="0.7">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x14ac:dyDescent="0.7">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x14ac:dyDescent="0.7">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x14ac:dyDescent="0.7">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x14ac:dyDescent="0.7">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x14ac:dyDescent="0.7">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x14ac:dyDescent="0.7">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x14ac:dyDescent="0.7">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x14ac:dyDescent="0.7">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x14ac:dyDescent="0.7">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x14ac:dyDescent="0.7">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x14ac:dyDescent="0.7">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x14ac:dyDescent="0.7">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x14ac:dyDescent="0.7">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x14ac:dyDescent="0.7">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x14ac:dyDescent="0.7">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x14ac:dyDescent="0.7">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x14ac:dyDescent="0.7">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x14ac:dyDescent="0.7">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x14ac:dyDescent="0.7">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x14ac:dyDescent="0.7">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x14ac:dyDescent="0.7">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x14ac:dyDescent="0.7">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x14ac:dyDescent="0.7">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x14ac:dyDescent="0.7">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x14ac:dyDescent="0.7">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x14ac:dyDescent="0.7">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x14ac:dyDescent="0.7">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x14ac:dyDescent="0.7">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x14ac:dyDescent="0.7">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x14ac:dyDescent="0.7">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x14ac:dyDescent="0.7">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x14ac:dyDescent="0.7">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x14ac:dyDescent="0.7">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x14ac:dyDescent="0.7">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x14ac:dyDescent="0.7">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x14ac:dyDescent="0.7">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x14ac:dyDescent="0.7">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x14ac:dyDescent="0.7">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x14ac:dyDescent="0.7">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x14ac:dyDescent="0.7">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x14ac:dyDescent="0.7">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x14ac:dyDescent="0.7">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x14ac:dyDescent="0.7">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x14ac:dyDescent="0.7">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x14ac:dyDescent="0.7">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x14ac:dyDescent="0.7">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x14ac:dyDescent="0.7">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x14ac:dyDescent="0.7">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x14ac:dyDescent="0.7">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x14ac:dyDescent="0.7">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x14ac:dyDescent="0.7">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x14ac:dyDescent="0.7">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x14ac:dyDescent="0.7">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x14ac:dyDescent="0.7">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x14ac:dyDescent="0.7">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x14ac:dyDescent="0.7">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x14ac:dyDescent="0.7">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x14ac:dyDescent="0.7">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x14ac:dyDescent="0.7">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x14ac:dyDescent="0.7">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x14ac:dyDescent="0.7">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x14ac:dyDescent="0.7">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x14ac:dyDescent="0.7">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x14ac:dyDescent="0.7">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x14ac:dyDescent="0.7">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x14ac:dyDescent="0.7">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x14ac:dyDescent="0.7">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x14ac:dyDescent="0.7">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x14ac:dyDescent="0.7">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x14ac:dyDescent="0.7">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x14ac:dyDescent="0.7">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x14ac:dyDescent="0.7">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x14ac:dyDescent="0.7">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x14ac:dyDescent="0.7">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x14ac:dyDescent="0.7">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x14ac:dyDescent="0.7">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x14ac:dyDescent="0.7">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x14ac:dyDescent="0.7">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x14ac:dyDescent="0.7">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x14ac:dyDescent="0.7">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x14ac:dyDescent="0.7">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x14ac:dyDescent="0.7">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x14ac:dyDescent="0.7">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x14ac:dyDescent="0.7">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x14ac:dyDescent="0.7">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x14ac:dyDescent="0.7">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x14ac:dyDescent="0.7">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x14ac:dyDescent="0.7">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x14ac:dyDescent="0.7">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x14ac:dyDescent="0.7">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x14ac:dyDescent="0.7">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x14ac:dyDescent="0.7">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x14ac:dyDescent="0.7">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x14ac:dyDescent="0.7">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x14ac:dyDescent="0.7">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x14ac:dyDescent="0.7">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x14ac:dyDescent="0.7">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x14ac:dyDescent="0.7">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x14ac:dyDescent="0.7">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x14ac:dyDescent="0.7">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x14ac:dyDescent="0.7">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x14ac:dyDescent="0.7">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x14ac:dyDescent="0.7">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x14ac:dyDescent="0.7">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x14ac:dyDescent="0.7">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x14ac:dyDescent="0.7">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x14ac:dyDescent="0.7">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x14ac:dyDescent="0.7">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x14ac:dyDescent="0.7">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x14ac:dyDescent="0.7">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x14ac:dyDescent="0.7">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x14ac:dyDescent="0.7">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x14ac:dyDescent="0.7">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x14ac:dyDescent="0.7">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x14ac:dyDescent="0.7">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x14ac:dyDescent="0.7">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x14ac:dyDescent="0.7">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x14ac:dyDescent="0.7">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x14ac:dyDescent="0.7">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x14ac:dyDescent="0.7">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x14ac:dyDescent="0.7">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x14ac:dyDescent="0.7">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x14ac:dyDescent="0.7">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x14ac:dyDescent="0.7">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x14ac:dyDescent="0.7">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x14ac:dyDescent="0.7">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x14ac:dyDescent="0.7">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x14ac:dyDescent="0.7">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x14ac:dyDescent="0.7">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x14ac:dyDescent="0.7">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x14ac:dyDescent="0.7">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x14ac:dyDescent="0.7">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x14ac:dyDescent="0.7">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x14ac:dyDescent="0.7">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x14ac:dyDescent="0.7">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x14ac:dyDescent="0.7">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x14ac:dyDescent="0.7">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x14ac:dyDescent="0.7">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x14ac:dyDescent="0.7">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x14ac:dyDescent="0.7">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x14ac:dyDescent="0.7">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x14ac:dyDescent="0.7">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x14ac:dyDescent="0.7">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x14ac:dyDescent="0.7">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x14ac:dyDescent="0.7">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x14ac:dyDescent="0.7">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x14ac:dyDescent="0.7">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x14ac:dyDescent="0.7">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x14ac:dyDescent="0.7">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x14ac:dyDescent="0.7">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x14ac:dyDescent="0.7">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x14ac:dyDescent="0.7">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x14ac:dyDescent="0.7">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x14ac:dyDescent="0.7">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x14ac:dyDescent="0.7">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x14ac:dyDescent="0.7">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x14ac:dyDescent="0.7">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x14ac:dyDescent="0.7">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x14ac:dyDescent="0.7">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x14ac:dyDescent="0.7">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x14ac:dyDescent="0.7">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x14ac:dyDescent="0.7">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x14ac:dyDescent="0.7">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x14ac:dyDescent="0.7">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x14ac:dyDescent="0.7">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x14ac:dyDescent="0.7">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x14ac:dyDescent="0.7">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x14ac:dyDescent="0.7">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x14ac:dyDescent="0.7">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x14ac:dyDescent="0.7">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x14ac:dyDescent="0.7">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x14ac:dyDescent="0.7">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x14ac:dyDescent="0.7">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x14ac:dyDescent="0.7">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x14ac:dyDescent="0.7">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x14ac:dyDescent="0.7">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x14ac:dyDescent="0.7">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x14ac:dyDescent="0.7">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x14ac:dyDescent="0.7">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x14ac:dyDescent="0.7">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x14ac:dyDescent="0.7">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x14ac:dyDescent="0.7">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x14ac:dyDescent="0.7">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x14ac:dyDescent="0.7">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x14ac:dyDescent="0.7">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x14ac:dyDescent="0.7">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x14ac:dyDescent="0.7">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x14ac:dyDescent="0.7">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x14ac:dyDescent="0.7">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x14ac:dyDescent="0.7">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x14ac:dyDescent="0.7">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x14ac:dyDescent="0.7">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x14ac:dyDescent="0.7">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x14ac:dyDescent="0.7">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x14ac:dyDescent="0.7">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x14ac:dyDescent="0.7">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x14ac:dyDescent="0.7">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x14ac:dyDescent="0.7">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x14ac:dyDescent="0.7">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x14ac:dyDescent="0.7">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x14ac:dyDescent="0.7">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x14ac:dyDescent="0.7">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x14ac:dyDescent="0.7">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x14ac:dyDescent="0.7">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x14ac:dyDescent="0.7">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x14ac:dyDescent="0.7">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x14ac:dyDescent="0.7">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x14ac:dyDescent="0.7">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x14ac:dyDescent="0.7">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x14ac:dyDescent="0.7">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x14ac:dyDescent="0.7">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x14ac:dyDescent="0.7">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x14ac:dyDescent="0.7">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x14ac:dyDescent="0.7">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x14ac:dyDescent="0.7">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x14ac:dyDescent="0.7">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x14ac:dyDescent="0.7">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x14ac:dyDescent="0.7">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x14ac:dyDescent="0.7">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x14ac:dyDescent="0.7">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x14ac:dyDescent="0.7">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x14ac:dyDescent="0.7">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x14ac:dyDescent="0.7">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x14ac:dyDescent="0.7">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x14ac:dyDescent="0.7">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x14ac:dyDescent="0.7">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x14ac:dyDescent="0.7">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x14ac:dyDescent="0.7">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x14ac:dyDescent="0.7">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x14ac:dyDescent="0.7">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x14ac:dyDescent="0.7">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x14ac:dyDescent="0.7">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x14ac:dyDescent="0.7">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x14ac:dyDescent="0.7">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x14ac:dyDescent="0.7">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x14ac:dyDescent="0.7">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x14ac:dyDescent="0.7">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x14ac:dyDescent="0.7">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x14ac:dyDescent="0.7">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x14ac:dyDescent="0.7">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x14ac:dyDescent="0.7">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x14ac:dyDescent="0.7">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x14ac:dyDescent="0.7">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x14ac:dyDescent="0.7">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x14ac:dyDescent="0.7">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x14ac:dyDescent="0.7">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x14ac:dyDescent="0.7">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x14ac:dyDescent="0.7">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x14ac:dyDescent="0.7">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x14ac:dyDescent="0.7">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x14ac:dyDescent="0.7">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x14ac:dyDescent="0.7">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x14ac:dyDescent="0.7">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x14ac:dyDescent="0.7">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x14ac:dyDescent="0.7">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x14ac:dyDescent="0.7">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x14ac:dyDescent="0.7">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x14ac:dyDescent="0.7">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x14ac:dyDescent="0.7">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x14ac:dyDescent="0.7">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x14ac:dyDescent="0.7">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x14ac:dyDescent="0.7">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x14ac:dyDescent="0.7">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x14ac:dyDescent="0.7">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x14ac:dyDescent="0.7">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x14ac:dyDescent="0.7">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x14ac:dyDescent="0.7">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x14ac:dyDescent="0.7">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x14ac:dyDescent="0.7">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x14ac:dyDescent="0.7">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x14ac:dyDescent="0.7">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x14ac:dyDescent="0.7">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x14ac:dyDescent="0.7">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x14ac:dyDescent="0.7">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x14ac:dyDescent="0.7">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x14ac:dyDescent="0.7">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x14ac:dyDescent="0.7">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x14ac:dyDescent="0.7">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x14ac:dyDescent="0.7">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x14ac:dyDescent="0.7">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x14ac:dyDescent="0.7">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x14ac:dyDescent="0.7">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x14ac:dyDescent="0.7">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x14ac:dyDescent="0.7">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x14ac:dyDescent="0.7">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x14ac:dyDescent="0.7">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x14ac:dyDescent="0.7">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x14ac:dyDescent="0.7">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x14ac:dyDescent="0.7">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x14ac:dyDescent="0.7">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x14ac:dyDescent="0.7">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x14ac:dyDescent="0.7">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x14ac:dyDescent="0.7">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x14ac:dyDescent="0.7">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x14ac:dyDescent="0.7">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x14ac:dyDescent="0.7">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x14ac:dyDescent="0.7">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x14ac:dyDescent="0.7">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x14ac:dyDescent="0.7">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x14ac:dyDescent="0.7">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x14ac:dyDescent="0.7">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x14ac:dyDescent="0.7">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x14ac:dyDescent="0.7">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x14ac:dyDescent="0.7">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x14ac:dyDescent="0.7">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x14ac:dyDescent="0.7">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x14ac:dyDescent="0.7">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x14ac:dyDescent="0.7">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x14ac:dyDescent="0.7">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x14ac:dyDescent="0.7">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x14ac:dyDescent="0.7">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x14ac:dyDescent="0.7">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x14ac:dyDescent="0.7">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x14ac:dyDescent="0.7">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x14ac:dyDescent="0.7">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x14ac:dyDescent="0.7">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x14ac:dyDescent="0.7">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x14ac:dyDescent="0.7">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x14ac:dyDescent="0.7">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x14ac:dyDescent="0.7">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x14ac:dyDescent="0.7">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x14ac:dyDescent="0.7">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x14ac:dyDescent="0.7">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x14ac:dyDescent="0.7">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x14ac:dyDescent="0.7">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x14ac:dyDescent="0.7">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x14ac:dyDescent="0.7">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x14ac:dyDescent="0.7">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x14ac:dyDescent="0.7">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x14ac:dyDescent="0.7">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x14ac:dyDescent="0.7">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x14ac:dyDescent="0.7">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x14ac:dyDescent="0.7">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x14ac:dyDescent="0.7">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x14ac:dyDescent="0.7">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x14ac:dyDescent="0.7">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x14ac:dyDescent="0.7">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x14ac:dyDescent="0.7">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x14ac:dyDescent="0.7">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x14ac:dyDescent="0.7">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x14ac:dyDescent="0.7">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x14ac:dyDescent="0.7">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x14ac:dyDescent="0.7">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x14ac:dyDescent="0.7">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x14ac:dyDescent="0.7">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x14ac:dyDescent="0.7">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x14ac:dyDescent="0.7">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x14ac:dyDescent="0.7">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x14ac:dyDescent="0.7">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x14ac:dyDescent="0.7">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x14ac:dyDescent="0.7">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x14ac:dyDescent="0.7">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x14ac:dyDescent="0.7">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x14ac:dyDescent="0.7">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x14ac:dyDescent="0.7">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x14ac:dyDescent="0.7">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x14ac:dyDescent="0.7">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x14ac:dyDescent="0.7">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x14ac:dyDescent="0.7">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x14ac:dyDescent="0.7">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x14ac:dyDescent="0.7">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x14ac:dyDescent="0.7">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x14ac:dyDescent="0.7">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x14ac:dyDescent="0.7">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x14ac:dyDescent="0.7">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x14ac:dyDescent="0.7">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x14ac:dyDescent="0.7">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x14ac:dyDescent="0.7">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x14ac:dyDescent="0.7">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x14ac:dyDescent="0.7">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x14ac:dyDescent="0.7">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x14ac:dyDescent="0.7">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x14ac:dyDescent="0.7">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x14ac:dyDescent="0.7">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x14ac:dyDescent="0.7">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x14ac:dyDescent="0.7">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x14ac:dyDescent="0.7">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x14ac:dyDescent="0.7">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x14ac:dyDescent="0.7">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x14ac:dyDescent="0.7">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x14ac:dyDescent="0.7">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x14ac:dyDescent="0.7">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x14ac:dyDescent="0.7">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x14ac:dyDescent="0.7">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x14ac:dyDescent="0.7">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x14ac:dyDescent="0.7">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x14ac:dyDescent="0.7">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x14ac:dyDescent="0.7">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x14ac:dyDescent="0.7">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x14ac:dyDescent="0.7">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x14ac:dyDescent="0.7">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x14ac:dyDescent="0.7">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x14ac:dyDescent="0.7">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x14ac:dyDescent="0.7">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x14ac:dyDescent="0.7">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x14ac:dyDescent="0.7">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x14ac:dyDescent="0.7">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x14ac:dyDescent="0.7">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x14ac:dyDescent="0.7">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x14ac:dyDescent="0.7">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x14ac:dyDescent="0.7">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x14ac:dyDescent="0.7">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x14ac:dyDescent="0.7">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x14ac:dyDescent="0.7">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x14ac:dyDescent="0.7">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x14ac:dyDescent="0.7">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x14ac:dyDescent="0.7">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x14ac:dyDescent="0.7">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x14ac:dyDescent="0.7">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x14ac:dyDescent="0.7">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x14ac:dyDescent="0.7">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x14ac:dyDescent="0.7">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x14ac:dyDescent="0.7">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x14ac:dyDescent="0.7">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x14ac:dyDescent="0.7">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x14ac:dyDescent="0.7">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x14ac:dyDescent="0.7">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x14ac:dyDescent="0.7">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x14ac:dyDescent="0.7">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x14ac:dyDescent="0.7">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x14ac:dyDescent="0.7">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x14ac:dyDescent="0.7">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x14ac:dyDescent="0.7">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x14ac:dyDescent="0.7">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x14ac:dyDescent="0.7">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x14ac:dyDescent="0.7">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x14ac:dyDescent="0.7">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x14ac:dyDescent="0.7">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x14ac:dyDescent="0.7">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x14ac:dyDescent="0.7">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x14ac:dyDescent="0.7">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x14ac:dyDescent="0.7">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x14ac:dyDescent="0.7">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x14ac:dyDescent="0.7">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x14ac:dyDescent="0.7">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x14ac:dyDescent="0.7">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x14ac:dyDescent="0.7">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x14ac:dyDescent="0.7">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x14ac:dyDescent="0.7">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56">
    <mergeCell ref="B1:F2"/>
    <mergeCell ref="G1:I2"/>
    <mergeCell ref="C45:D45"/>
    <mergeCell ref="C30:D30"/>
    <mergeCell ref="C31:D31"/>
    <mergeCell ref="C32:D32"/>
    <mergeCell ref="C33:D33"/>
    <mergeCell ref="C34:D34"/>
    <mergeCell ref="C35:D35"/>
    <mergeCell ref="C36:D36"/>
    <mergeCell ref="C40:D40"/>
    <mergeCell ref="C41:D41"/>
    <mergeCell ref="C42:D42"/>
    <mergeCell ref="C43:D43"/>
    <mergeCell ref="C44:D44"/>
    <mergeCell ref="C27:D27"/>
    <mergeCell ref="C28:D28"/>
    <mergeCell ref="C29:D29"/>
    <mergeCell ref="C37:D37"/>
    <mergeCell ref="C39:D39"/>
    <mergeCell ref="C22:D22"/>
    <mergeCell ref="C23:D23"/>
    <mergeCell ref="C24:D24"/>
    <mergeCell ref="C25:D25"/>
    <mergeCell ref="C26:D26"/>
    <mergeCell ref="C17:D17"/>
    <mergeCell ref="C18:D18"/>
    <mergeCell ref="C19:D19"/>
    <mergeCell ref="C20:D20"/>
    <mergeCell ref="C21:D21"/>
    <mergeCell ref="C12:D12"/>
    <mergeCell ref="C13:D13"/>
    <mergeCell ref="C14:D14"/>
    <mergeCell ref="C15:D15"/>
    <mergeCell ref="C16:D16"/>
    <mergeCell ref="N7:O7"/>
    <mergeCell ref="P7:Q7"/>
    <mergeCell ref="C9:D9"/>
    <mergeCell ref="C10:D10"/>
    <mergeCell ref="C11:D11"/>
    <mergeCell ref="D4:I4"/>
    <mergeCell ref="E7:F7"/>
    <mergeCell ref="G7:H7"/>
    <mergeCell ref="I7:J7"/>
    <mergeCell ref="K7:M7"/>
    <mergeCell ref="AH7:AI7"/>
    <mergeCell ref="AJ7:AK7"/>
    <mergeCell ref="AL7:AN7"/>
    <mergeCell ref="AO7:AQ7"/>
    <mergeCell ref="R7:S7"/>
    <mergeCell ref="T7:V7"/>
    <mergeCell ref="W7:X7"/>
    <mergeCell ref="Y7:Z7"/>
    <mergeCell ref="AA7:AB7"/>
    <mergeCell ref="AC7:AE7"/>
    <mergeCell ref="AF7:AG7"/>
  </mergeCells>
  <conditionalFormatting sqref="M10:M36 V10:V36 AE10:AE36 AN10:AN36 AQ10:AQ36">
    <cfRule type="cellIs" dxfId="2" priority="1" operator="lessThan">
      <formula>0</formula>
    </cfRule>
  </conditionalFormatting>
  <hyperlinks>
    <hyperlink ref="G1" r:id="rId1" display="https://www.hubspot.com/products/crm?utm_source=offers&amp;utm_medium=offers&amp;utm_campaign=seondary-conversion_marketing-budget_template" xr:uid="{99F9E07B-CCE3-4E36-8EC7-F72AEB7109EC}"/>
  </hyperlinks>
  <pageMargins left="0.7" right="0.7" top="0.75" bottom="0.75" header="0" footer="0"/>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1"/>
  <sheetViews>
    <sheetView showGridLines="0" topLeftCell="A28" zoomScale="122" workbookViewId="0">
      <selection activeCell="G1" sqref="G1:I2"/>
    </sheetView>
  </sheetViews>
  <sheetFormatPr defaultColWidth="14.453125" defaultRowHeight="15" customHeight="1" x14ac:dyDescent="0.35"/>
  <cols>
    <col min="1" max="2" width="3.54296875" customWidth="1"/>
    <col min="3" max="3" width="30.26953125" customWidth="1"/>
    <col min="4" max="4" width="7.54296875" customWidth="1"/>
    <col min="5" max="7" width="12.54296875" customWidth="1"/>
    <col min="8" max="8" width="10.7265625" customWidth="1"/>
    <col min="9" max="9" width="11.08984375" customWidth="1"/>
    <col min="10" max="12" width="10.7265625" customWidth="1"/>
    <col min="13" max="13" width="11.26953125" customWidth="1"/>
    <col min="14" max="14" width="9.26953125" customWidth="1"/>
    <col min="15" max="15" width="9" customWidth="1"/>
    <col min="16" max="16" width="9.26953125" customWidth="1"/>
    <col min="17" max="17" width="9" customWidth="1"/>
    <col min="18" max="18" width="9.26953125" customWidth="1"/>
    <col min="19" max="19" width="3.54296875" customWidth="1"/>
    <col min="20" max="20" width="9" customWidth="1"/>
    <col min="21" max="21" width="10.7265625" customWidth="1"/>
    <col min="22" max="22" width="9.7265625" customWidth="1"/>
    <col min="23" max="23" width="9.26953125" customWidth="1"/>
    <col min="24" max="24" width="9" customWidth="1"/>
    <col min="25" max="25" width="9.26953125" customWidth="1"/>
    <col min="26" max="26" width="9" customWidth="1"/>
    <col min="27" max="27" width="9.26953125" customWidth="1"/>
  </cols>
  <sheetData>
    <row r="1" spans="1:27" ht="19.5" customHeight="1" x14ac:dyDescent="0.35">
      <c r="B1" s="331" t="s">
        <v>192</v>
      </c>
      <c r="C1" s="331"/>
      <c r="D1" s="331"/>
      <c r="E1" s="331"/>
      <c r="F1" s="331"/>
      <c r="G1" s="333" t="s">
        <v>5</v>
      </c>
      <c r="H1" s="333"/>
      <c r="I1" s="333"/>
    </row>
    <row r="2" spans="1:27" ht="20.5" thickBot="1" x14ac:dyDescent="0.75">
      <c r="A2" s="33"/>
      <c r="B2" s="332"/>
      <c r="C2" s="332"/>
      <c r="D2" s="332"/>
      <c r="E2" s="332"/>
      <c r="F2" s="332"/>
      <c r="G2" s="334"/>
      <c r="H2" s="334"/>
      <c r="I2" s="334"/>
      <c r="J2" s="20"/>
      <c r="K2" s="20"/>
      <c r="L2" s="20"/>
      <c r="M2" s="20"/>
      <c r="N2" s="20"/>
      <c r="O2" s="20"/>
      <c r="P2" s="20"/>
      <c r="Q2" s="20"/>
      <c r="R2" s="20"/>
      <c r="S2" s="20"/>
      <c r="T2" s="20"/>
      <c r="U2" s="20"/>
      <c r="V2" s="20"/>
      <c r="W2" s="20"/>
      <c r="X2" s="20"/>
      <c r="Y2" s="20"/>
      <c r="Z2" s="20"/>
      <c r="AA2" s="20"/>
    </row>
    <row r="3" spans="1:27" ht="20" x14ac:dyDescent="0.7">
      <c r="A3" s="33"/>
      <c r="B3" s="83"/>
      <c r="C3" s="84"/>
      <c r="D3" s="23"/>
      <c r="E3" s="24"/>
      <c r="F3" s="24"/>
      <c r="G3" s="24"/>
      <c r="H3" s="24"/>
      <c r="I3" s="24"/>
      <c r="J3" s="24"/>
      <c r="K3" s="24"/>
      <c r="L3" s="24"/>
      <c r="M3" s="24"/>
      <c r="N3" s="24"/>
      <c r="O3" s="24"/>
      <c r="P3" s="24"/>
      <c r="Q3" s="24"/>
      <c r="R3" s="24"/>
      <c r="S3" s="25"/>
      <c r="T3" s="20"/>
      <c r="U3" s="20"/>
      <c r="V3" s="20"/>
      <c r="W3" s="20"/>
      <c r="X3" s="20"/>
      <c r="Y3" s="20"/>
      <c r="Z3" s="20"/>
      <c r="AA3" s="20"/>
    </row>
    <row r="4" spans="1:27" ht="46.5" customHeight="1" x14ac:dyDescent="0.7">
      <c r="A4" s="33"/>
      <c r="B4" s="34"/>
      <c r="C4" s="87"/>
      <c r="D4" s="266" t="s">
        <v>142</v>
      </c>
      <c r="E4" s="253"/>
      <c r="F4" s="253"/>
      <c r="G4" s="253"/>
      <c r="H4" s="253"/>
      <c r="I4" s="253"/>
      <c r="J4" s="148"/>
      <c r="K4" s="148"/>
      <c r="L4" s="148"/>
      <c r="M4" s="148"/>
      <c r="N4" s="148"/>
      <c r="O4" s="148"/>
      <c r="P4" s="148"/>
      <c r="Q4" s="148"/>
      <c r="R4" s="148"/>
      <c r="S4" s="30"/>
      <c r="T4" s="20"/>
      <c r="U4" s="20"/>
      <c r="V4" s="20"/>
      <c r="W4" s="20"/>
      <c r="X4" s="20"/>
      <c r="Y4" s="20"/>
      <c r="Z4" s="20"/>
      <c r="AA4" s="20"/>
    </row>
    <row r="5" spans="1:27" ht="30" customHeight="1" x14ac:dyDescent="0.7">
      <c r="A5" s="20"/>
      <c r="B5" s="26"/>
      <c r="C5" s="21"/>
      <c r="D5" s="21"/>
      <c r="E5" s="20"/>
      <c r="F5" s="20"/>
      <c r="G5" s="20"/>
      <c r="H5" s="20"/>
      <c r="I5" s="20"/>
      <c r="J5" s="20"/>
      <c r="K5" s="20"/>
      <c r="L5" s="20"/>
      <c r="M5" s="20"/>
      <c r="N5" s="20"/>
      <c r="O5" s="20"/>
      <c r="P5" s="20"/>
      <c r="Q5" s="20"/>
      <c r="R5" s="20"/>
      <c r="S5" s="30"/>
      <c r="T5" s="20"/>
      <c r="U5" s="20"/>
      <c r="V5" s="20"/>
      <c r="W5" s="20"/>
      <c r="X5" s="20"/>
      <c r="Y5" s="20"/>
      <c r="Z5" s="20"/>
      <c r="AA5" s="20"/>
    </row>
    <row r="6" spans="1:27" ht="30" customHeight="1" x14ac:dyDescent="0.7">
      <c r="A6" s="20"/>
      <c r="B6" s="26"/>
      <c r="C6" s="21"/>
      <c r="D6" s="21"/>
      <c r="E6" s="312"/>
      <c r="F6" s="253"/>
      <c r="G6" s="231"/>
      <c r="H6" s="231"/>
      <c r="I6" s="231"/>
      <c r="J6" s="231"/>
      <c r="K6" s="231"/>
      <c r="L6" s="231"/>
      <c r="M6" s="231"/>
      <c r="N6" s="231"/>
      <c r="O6" s="231"/>
      <c r="P6" s="231"/>
      <c r="Q6" s="231"/>
      <c r="R6" s="231"/>
      <c r="S6" s="232"/>
      <c r="T6" s="231"/>
      <c r="U6" s="231"/>
      <c r="V6" s="231"/>
      <c r="W6" s="231"/>
      <c r="X6" s="231"/>
      <c r="Y6" s="231"/>
      <c r="Z6" s="231"/>
      <c r="AA6" s="231"/>
    </row>
    <row r="7" spans="1:27" ht="40" x14ac:dyDescent="0.7">
      <c r="A7" s="20"/>
      <c r="B7" s="26"/>
      <c r="C7" s="290"/>
      <c r="D7" s="286"/>
      <c r="E7" s="228" t="s">
        <v>24</v>
      </c>
      <c r="F7" s="229" t="s">
        <v>25</v>
      </c>
      <c r="G7" s="230" t="s">
        <v>26</v>
      </c>
      <c r="H7" s="233"/>
      <c r="I7" s="233"/>
      <c r="J7" s="233"/>
      <c r="K7" s="233"/>
      <c r="L7" s="233"/>
      <c r="M7" s="234"/>
      <c r="N7" s="233"/>
      <c r="O7" s="233"/>
      <c r="P7" s="233"/>
      <c r="Q7" s="233"/>
      <c r="R7" s="233"/>
      <c r="S7" s="235"/>
      <c r="T7" s="233"/>
      <c r="U7" s="233"/>
      <c r="V7" s="234"/>
      <c r="W7" s="233"/>
      <c r="X7" s="233"/>
      <c r="Y7" s="233"/>
      <c r="Z7" s="233"/>
      <c r="AA7" s="233"/>
    </row>
    <row r="8" spans="1:27" ht="20" x14ac:dyDescent="0.7">
      <c r="A8" s="20"/>
      <c r="B8" s="26"/>
      <c r="C8" s="299" t="s">
        <v>143</v>
      </c>
      <c r="D8" s="277"/>
      <c r="E8" s="236"/>
      <c r="F8" s="237"/>
      <c r="G8" s="237"/>
      <c r="H8" s="238"/>
      <c r="I8" s="238"/>
      <c r="J8" s="238"/>
      <c r="K8" s="239"/>
      <c r="L8" s="239"/>
      <c r="M8" s="239"/>
      <c r="N8" s="238"/>
      <c r="O8" s="238"/>
      <c r="P8" s="238"/>
      <c r="Q8" s="238"/>
      <c r="R8" s="238"/>
      <c r="S8" s="240"/>
      <c r="T8" s="238"/>
      <c r="U8" s="238"/>
      <c r="V8" s="163"/>
      <c r="W8" s="238"/>
      <c r="X8" s="238"/>
      <c r="Y8" s="238"/>
      <c r="Z8" s="238"/>
      <c r="AA8" s="238"/>
    </row>
    <row r="9" spans="1:27" ht="20" x14ac:dyDescent="0.7">
      <c r="A9" s="20"/>
      <c r="B9" s="26"/>
      <c r="C9" s="293" t="s">
        <v>144</v>
      </c>
      <c r="D9" s="253"/>
      <c r="E9" s="161">
        <v>100</v>
      </c>
      <c r="F9" s="163">
        <v>100</v>
      </c>
      <c r="G9" s="49">
        <f t="shared" ref="G9:G10" si="0">E9-F9</f>
        <v>0</v>
      </c>
      <c r="H9" s="163"/>
      <c r="I9" s="163"/>
      <c r="J9" s="163"/>
      <c r="K9" s="163"/>
      <c r="L9" s="163"/>
      <c r="M9" s="163"/>
      <c r="N9" s="163"/>
      <c r="O9" s="163"/>
      <c r="P9" s="163"/>
      <c r="Q9" s="163"/>
      <c r="R9" s="163"/>
      <c r="S9" s="241"/>
      <c r="T9" s="163"/>
      <c r="U9" s="163"/>
      <c r="V9" s="163"/>
      <c r="W9" s="163"/>
      <c r="X9" s="163"/>
      <c r="Y9" s="163"/>
      <c r="Z9" s="163"/>
      <c r="AA9" s="163"/>
    </row>
    <row r="10" spans="1:27" ht="20" x14ac:dyDescent="0.7">
      <c r="A10" s="20"/>
      <c r="B10" s="26"/>
      <c r="C10" s="293" t="s">
        <v>145</v>
      </c>
      <c r="D10" s="253"/>
      <c r="E10" s="161">
        <v>100</v>
      </c>
      <c r="F10" s="163">
        <v>100</v>
      </c>
      <c r="G10" s="49">
        <f t="shared" si="0"/>
        <v>0</v>
      </c>
      <c r="H10" s="163"/>
      <c r="I10" s="163"/>
      <c r="J10" s="163"/>
      <c r="K10" s="163"/>
      <c r="L10" s="163"/>
      <c r="M10" s="163"/>
      <c r="N10" s="163"/>
      <c r="O10" s="163"/>
      <c r="P10" s="163"/>
      <c r="Q10" s="163"/>
      <c r="R10" s="163"/>
      <c r="S10" s="241"/>
      <c r="T10" s="163"/>
      <c r="U10" s="163"/>
      <c r="V10" s="163"/>
      <c r="W10" s="163"/>
      <c r="X10" s="163"/>
      <c r="Y10" s="163"/>
      <c r="Z10" s="163"/>
      <c r="AA10" s="163"/>
    </row>
    <row r="11" spans="1:27" ht="20" x14ac:dyDescent="0.7">
      <c r="A11" s="20"/>
      <c r="B11" s="26"/>
      <c r="C11" s="294" t="s">
        <v>59</v>
      </c>
      <c r="D11" s="280"/>
      <c r="E11" s="313"/>
      <c r="F11" s="280"/>
      <c r="G11" s="242"/>
      <c r="H11" s="163"/>
      <c r="I11" s="163"/>
      <c r="J11" s="163"/>
      <c r="K11" s="163"/>
      <c r="L11" s="163"/>
      <c r="M11" s="163"/>
      <c r="N11" s="163"/>
      <c r="O11" s="163"/>
      <c r="P11" s="163"/>
      <c r="Q11" s="163"/>
      <c r="R11" s="163"/>
      <c r="S11" s="241"/>
      <c r="T11" s="163"/>
      <c r="U11" s="163"/>
      <c r="V11" s="163"/>
      <c r="W11" s="163"/>
      <c r="X11" s="163"/>
      <c r="Y11" s="163"/>
      <c r="Z11" s="163"/>
      <c r="AA11" s="163"/>
    </row>
    <row r="12" spans="1:27" ht="20" x14ac:dyDescent="0.7">
      <c r="A12" s="20"/>
      <c r="B12" s="26"/>
      <c r="C12" s="293" t="s">
        <v>146</v>
      </c>
      <c r="D12" s="253"/>
      <c r="E12" s="161">
        <v>100</v>
      </c>
      <c r="F12" s="163">
        <v>100</v>
      </c>
      <c r="G12" s="49">
        <f t="shared" ref="G12:G15" si="1">E12-F12</f>
        <v>0</v>
      </c>
      <c r="H12" s="163"/>
      <c r="I12" s="163"/>
      <c r="J12" s="163"/>
      <c r="K12" s="163"/>
      <c r="L12" s="163"/>
      <c r="M12" s="163"/>
      <c r="N12" s="163"/>
      <c r="O12" s="163"/>
      <c r="P12" s="163"/>
      <c r="Q12" s="163"/>
      <c r="R12" s="163"/>
      <c r="S12" s="241"/>
      <c r="T12" s="163"/>
      <c r="U12" s="163"/>
      <c r="V12" s="163"/>
      <c r="W12" s="163"/>
      <c r="X12" s="163"/>
      <c r="Y12" s="163"/>
      <c r="Z12" s="163"/>
      <c r="AA12" s="163"/>
    </row>
    <row r="13" spans="1:27" ht="20" x14ac:dyDescent="0.7">
      <c r="A13" s="20"/>
      <c r="B13" s="26"/>
      <c r="C13" s="293" t="s">
        <v>147</v>
      </c>
      <c r="D13" s="253"/>
      <c r="E13" s="161">
        <v>100</v>
      </c>
      <c r="F13" s="163">
        <v>100</v>
      </c>
      <c r="G13" s="49">
        <f t="shared" si="1"/>
        <v>0</v>
      </c>
      <c r="H13" s="163"/>
      <c r="I13" s="163"/>
      <c r="J13" s="163"/>
      <c r="K13" s="163"/>
      <c r="L13" s="163"/>
      <c r="M13" s="163"/>
      <c r="N13" s="163"/>
      <c r="O13" s="163"/>
      <c r="P13" s="163"/>
      <c r="Q13" s="163"/>
      <c r="R13" s="163"/>
      <c r="S13" s="241"/>
      <c r="T13" s="163"/>
      <c r="U13" s="163"/>
      <c r="V13" s="163"/>
      <c r="W13" s="163"/>
      <c r="X13" s="163"/>
      <c r="Y13" s="163"/>
      <c r="Z13" s="163"/>
      <c r="AA13" s="163"/>
    </row>
    <row r="14" spans="1:27" ht="20" x14ac:dyDescent="0.7">
      <c r="A14" s="20"/>
      <c r="B14" s="26"/>
      <c r="C14" s="293" t="s">
        <v>148</v>
      </c>
      <c r="D14" s="253"/>
      <c r="E14" s="161">
        <v>100</v>
      </c>
      <c r="F14" s="163">
        <v>100</v>
      </c>
      <c r="G14" s="49">
        <f t="shared" si="1"/>
        <v>0</v>
      </c>
      <c r="H14" s="163"/>
      <c r="I14" s="163"/>
      <c r="J14" s="163"/>
      <c r="K14" s="163"/>
      <c r="L14" s="163"/>
      <c r="M14" s="163"/>
      <c r="N14" s="163"/>
      <c r="O14" s="163"/>
      <c r="P14" s="163"/>
      <c r="Q14" s="163"/>
      <c r="R14" s="163"/>
      <c r="S14" s="241"/>
      <c r="T14" s="163"/>
      <c r="U14" s="163"/>
      <c r="V14" s="163"/>
      <c r="W14" s="163"/>
      <c r="X14" s="163"/>
      <c r="Y14" s="163"/>
      <c r="Z14" s="163"/>
      <c r="AA14" s="163"/>
    </row>
    <row r="15" spans="1:27" ht="20" x14ac:dyDescent="0.7">
      <c r="A15" s="20"/>
      <c r="B15" s="26"/>
      <c r="C15" s="293" t="s">
        <v>149</v>
      </c>
      <c r="D15" s="253"/>
      <c r="E15" s="161">
        <v>100</v>
      </c>
      <c r="F15" s="163">
        <v>100</v>
      </c>
      <c r="G15" s="49">
        <f t="shared" si="1"/>
        <v>0</v>
      </c>
      <c r="H15" s="163"/>
      <c r="I15" s="163"/>
      <c r="J15" s="163"/>
      <c r="K15" s="163"/>
      <c r="L15" s="163"/>
      <c r="M15" s="163"/>
      <c r="N15" s="163"/>
      <c r="O15" s="163"/>
      <c r="P15" s="163"/>
      <c r="Q15" s="163"/>
      <c r="R15" s="163"/>
      <c r="S15" s="241"/>
      <c r="T15" s="163"/>
      <c r="U15" s="163"/>
      <c r="V15" s="163"/>
      <c r="W15" s="163"/>
      <c r="X15" s="163"/>
      <c r="Y15" s="163"/>
      <c r="Z15" s="163"/>
      <c r="AA15" s="163"/>
    </row>
    <row r="16" spans="1:27" ht="20" x14ac:dyDescent="0.7">
      <c r="A16" s="20"/>
      <c r="B16" s="26"/>
      <c r="C16" s="300" t="s">
        <v>150</v>
      </c>
      <c r="D16" s="280"/>
      <c r="E16" s="314"/>
      <c r="F16" s="280"/>
      <c r="G16" s="243"/>
      <c r="H16" s="163"/>
      <c r="I16" s="163"/>
      <c r="J16" s="163"/>
      <c r="K16" s="163"/>
      <c r="L16" s="163"/>
      <c r="M16" s="163"/>
      <c r="N16" s="163"/>
      <c r="O16" s="163"/>
      <c r="P16" s="163"/>
      <c r="Q16" s="163"/>
      <c r="R16" s="163"/>
      <c r="S16" s="241"/>
      <c r="T16" s="163"/>
      <c r="U16" s="163"/>
      <c r="V16" s="163"/>
      <c r="W16" s="163"/>
      <c r="X16" s="163"/>
      <c r="Y16" s="163"/>
      <c r="Z16" s="163"/>
      <c r="AA16" s="163"/>
    </row>
    <row r="17" spans="1:27" ht="20" x14ac:dyDescent="0.7">
      <c r="A17" s="20"/>
      <c r="B17" s="26"/>
      <c r="C17" s="293" t="s">
        <v>151</v>
      </c>
      <c r="D17" s="253"/>
      <c r="E17" s="161">
        <v>100</v>
      </c>
      <c r="F17" s="163">
        <v>100</v>
      </c>
      <c r="G17" s="49">
        <f t="shared" ref="G17:G24" si="2">E17-F17</f>
        <v>0</v>
      </c>
      <c r="H17" s="163"/>
      <c r="I17" s="163"/>
      <c r="J17" s="163"/>
      <c r="K17" s="163"/>
      <c r="L17" s="163"/>
      <c r="M17" s="163"/>
      <c r="N17" s="163"/>
      <c r="O17" s="163"/>
      <c r="P17" s="163"/>
      <c r="Q17" s="163"/>
      <c r="R17" s="163"/>
      <c r="S17" s="241"/>
      <c r="T17" s="163"/>
      <c r="U17" s="163"/>
      <c r="V17" s="163"/>
      <c r="W17" s="163"/>
      <c r="X17" s="163"/>
      <c r="Y17" s="163"/>
      <c r="Z17" s="163"/>
      <c r="AA17" s="163"/>
    </row>
    <row r="18" spans="1:27" ht="20" x14ac:dyDescent="0.7">
      <c r="A18" s="20"/>
      <c r="B18" s="26"/>
      <c r="C18" s="293" t="s">
        <v>152</v>
      </c>
      <c r="D18" s="253"/>
      <c r="E18" s="161">
        <v>100</v>
      </c>
      <c r="F18" s="163">
        <v>100</v>
      </c>
      <c r="G18" s="49">
        <f t="shared" si="2"/>
        <v>0</v>
      </c>
      <c r="H18" s="163"/>
      <c r="I18" s="163"/>
      <c r="J18" s="163"/>
      <c r="K18" s="163"/>
      <c r="L18" s="163"/>
      <c r="M18" s="163"/>
      <c r="N18" s="163"/>
      <c r="O18" s="163"/>
      <c r="P18" s="163"/>
      <c r="Q18" s="163"/>
      <c r="R18" s="163"/>
      <c r="S18" s="241"/>
      <c r="T18" s="163"/>
      <c r="U18" s="163"/>
      <c r="V18" s="163"/>
      <c r="W18" s="163"/>
      <c r="X18" s="163"/>
      <c r="Y18" s="163"/>
      <c r="Z18" s="163"/>
      <c r="AA18" s="163"/>
    </row>
    <row r="19" spans="1:27" ht="20" x14ac:dyDescent="0.7">
      <c r="A19" s="20"/>
      <c r="B19" s="26"/>
      <c r="C19" s="293" t="s">
        <v>153</v>
      </c>
      <c r="D19" s="253"/>
      <c r="E19" s="161">
        <v>100</v>
      </c>
      <c r="F19" s="163">
        <v>100</v>
      </c>
      <c r="G19" s="49">
        <f t="shared" si="2"/>
        <v>0</v>
      </c>
      <c r="H19" s="163"/>
      <c r="I19" s="163"/>
      <c r="J19" s="163"/>
      <c r="K19" s="163"/>
      <c r="L19" s="163"/>
      <c r="M19" s="163"/>
      <c r="N19" s="163"/>
      <c r="O19" s="163"/>
      <c r="P19" s="163"/>
      <c r="Q19" s="163"/>
      <c r="R19" s="163"/>
      <c r="S19" s="241"/>
      <c r="T19" s="163"/>
      <c r="U19" s="163"/>
      <c r="V19" s="163"/>
      <c r="W19" s="163"/>
      <c r="X19" s="163"/>
      <c r="Y19" s="163"/>
      <c r="Z19" s="163"/>
      <c r="AA19" s="163"/>
    </row>
    <row r="20" spans="1:27" ht="20" x14ac:dyDescent="0.7">
      <c r="A20" s="20"/>
      <c r="B20" s="26"/>
      <c r="C20" s="293" t="s">
        <v>154</v>
      </c>
      <c r="D20" s="253"/>
      <c r="E20" s="161">
        <v>100</v>
      </c>
      <c r="F20" s="163">
        <v>100</v>
      </c>
      <c r="G20" s="49">
        <f t="shared" si="2"/>
        <v>0</v>
      </c>
      <c r="H20" s="163"/>
      <c r="I20" s="163"/>
      <c r="J20" s="163"/>
      <c r="K20" s="163"/>
      <c r="L20" s="163"/>
      <c r="M20" s="163"/>
      <c r="N20" s="163"/>
      <c r="O20" s="163"/>
      <c r="P20" s="163"/>
      <c r="Q20" s="163"/>
      <c r="R20" s="163"/>
      <c r="S20" s="241"/>
      <c r="T20" s="163"/>
      <c r="U20" s="163"/>
      <c r="V20" s="163"/>
      <c r="W20" s="163"/>
      <c r="X20" s="163"/>
      <c r="Y20" s="163"/>
      <c r="Z20" s="163"/>
      <c r="AA20" s="163"/>
    </row>
    <row r="21" spans="1:27" ht="20" x14ac:dyDescent="0.7">
      <c r="A21" s="20"/>
      <c r="B21" s="26"/>
      <c r="C21" s="293" t="s">
        <v>155</v>
      </c>
      <c r="D21" s="253"/>
      <c r="E21" s="161">
        <v>100</v>
      </c>
      <c r="F21" s="163">
        <v>100</v>
      </c>
      <c r="G21" s="49">
        <f t="shared" si="2"/>
        <v>0</v>
      </c>
      <c r="H21" s="163"/>
      <c r="I21" s="163"/>
      <c r="J21" s="163"/>
      <c r="K21" s="163"/>
      <c r="L21" s="163"/>
      <c r="M21" s="163"/>
      <c r="N21" s="163"/>
      <c r="O21" s="163"/>
      <c r="P21" s="163"/>
      <c r="Q21" s="163"/>
      <c r="R21" s="163"/>
      <c r="S21" s="241"/>
      <c r="T21" s="163"/>
      <c r="U21" s="163"/>
      <c r="V21" s="163"/>
      <c r="W21" s="163"/>
      <c r="X21" s="163"/>
      <c r="Y21" s="163"/>
      <c r="Z21" s="163"/>
      <c r="AA21" s="163"/>
    </row>
    <row r="22" spans="1:27" ht="15.75" customHeight="1" x14ac:dyDescent="0.7">
      <c r="A22" s="20"/>
      <c r="B22" s="26"/>
      <c r="C22" s="293" t="s">
        <v>156</v>
      </c>
      <c r="D22" s="253"/>
      <c r="E22" s="161">
        <v>100</v>
      </c>
      <c r="F22" s="163">
        <v>100</v>
      </c>
      <c r="G22" s="49">
        <f t="shared" si="2"/>
        <v>0</v>
      </c>
      <c r="H22" s="163"/>
      <c r="I22" s="163"/>
      <c r="J22" s="163"/>
      <c r="K22" s="163"/>
      <c r="L22" s="163"/>
      <c r="M22" s="163"/>
      <c r="N22" s="163"/>
      <c r="O22" s="163"/>
      <c r="P22" s="163"/>
      <c r="Q22" s="163"/>
      <c r="R22" s="163"/>
      <c r="S22" s="241"/>
      <c r="T22" s="163"/>
      <c r="U22" s="163"/>
      <c r="V22" s="163"/>
      <c r="W22" s="163"/>
      <c r="X22" s="163"/>
      <c r="Y22" s="163"/>
      <c r="Z22" s="163"/>
      <c r="AA22" s="163"/>
    </row>
    <row r="23" spans="1:27" ht="15.75" customHeight="1" x14ac:dyDescent="0.7">
      <c r="A23" s="20"/>
      <c r="B23" s="26"/>
      <c r="C23" s="293" t="s">
        <v>157</v>
      </c>
      <c r="D23" s="253"/>
      <c r="E23" s="161">
        <v>100</v>
      </c>
      <c r="F23" s="163">
        <v>100</v>
      </c>
      <c r="G23" s="49">
        <f t="shared" si="2"/>
        <v>0</v>
      </c>
      <c r="H23" s="163"/>
      <c r="I23" s="163"/>
      <c r="J23" s="163"/>
      <c r="K23" s="163"/>
      <c r="L23" s="163"/>
      <c r="M23" s="163"/>
      <c r="N23" s="163"/>
      <c r="O23" s="163"/>
      <c r="P23" s="163"/>
      <c r="Q23" s="163"/>
      <c r="R23" s="163"/>
      <c r="S23" s="241"/>
      <c r="T23" s="163"/>
      <c r="U23" s="163"/>
      <c r="V23" s="163"/>
      <c r="W23" s="163"/>
      <c r="X23" s="163"/>
      <c r="Y23" s="163"/>
      <c r="Z23" s="163"/>
      <c r="AA23" s="163"/>
    </row>
    <row r="24" spans="1:27" ht="15.75" customHeight="1" x14ac:dyDescent="0.7">
      <c r="A24" s="20"/>
      <c r="B24" s="26"/>
      <c r="C24" s="293" t="s">
        <v>158</v>
      </c>
      <c r="D24" s="253"/>
      <c r="E24" s="161">
        <v>100</v>
      </c>
      <c r="F24" s="163">
        <v>100</v>
      </c>
      <c r="G24" s="49">
        <f t="shared" si="2"/>
        <v>0</v>
      </c>
      <c r="H24" s="163"/>
      <c r="I24" s="163"/>
      <c r="J24" s="163"/>
      <c r="K24" s="163"/>
      <c r="L24" s="163"/>
      <c r="M24" s="163"/>
      <c r="N24" s="163"/>
      <c r="O24" s="163"/>
      <c r="P24" s="163"/>
      <c r="Q24" s="163"/>
      <c r="R24" s="163"/>
      <c r="S24" s="241"/>
      <c r="T24" s="163"/>
      <c r="U24" s="163"/>
      <c r="V24" s="163"/>
      <c r="W24" s="163"/>
      <c r="X24" s="163"/>
      <c r="Y24" s="163"/>
      <c r="Z24" s="163"/>
      <c r="AA24" s="163"/>
    </row>
    <row r="25" spans="1:27" ht="15.75" customHeight="1" x14ac:dyDescent="0.7">
      <c r="A25" s="20"/>
      <c r="B25" s="26"/>
      <c r="C25" s="301" t="s">
        <v>159</v>
      </c>
      <c r="D25" s="280"/>
      <c r="E25" s="315"/>
      <c r="F25" s="280"/>
      <c r="G25" s="244"/>
      <c r="H25" s="163"/>
      <c r="I25" s="163"/>
      <c r="J25" s="163"/>
      <c r="K25" s="163"/>
      <c r="L25" s="163"/>
      <c r="M25" s="163"/>
      <c r="N25" s="163"/>
      <c r="O25" s="163"/>
      <c r="P25" s="163"/>
      <c r="Q25" s="163"/>
      <c r="R25" s="163"/>
      <c r="S25" s="241"/>
      <c r="T25" s="163"/>
      <c r="U25" s="163"/>
      <c r="V25" s="163"/>
      <c r="W25" s="163"/>
      <c r="X25" s="163"/>
      <c r="Y25" s="163"/>
      <c r="Z25" s="163"/>
      <c r="AA25" s="163"/>
    </row>
    <row r="26" spans="1:27" ht="15.75" customHeight="1" x14ac:dyDescent="0.7">
      <c r="A26" s="20"/>
      <c r="B26" s="26"/>
      <c r="C26" s="293" t="s">
        <v>160</v>
      </c>
      <c r="D26" s="253"/>
      <c r="E26" s="161">
        <v>100</v>
      </c>
      <c r="F26" s="163">
        <v>100</v>
      </c>
      <c r="G26" s="49">
        <f>E26-F26</f>
        <v>0</v>
      </c>
      <c r="H26" s="163"/>
      <c r="I26" s="163"/>
      <c r="J26" s="163"/>
      <c r="K26" s="163"/>
      <c r="L26" s="163"/>
      <c r="M26" s="163"/>
      <c r="N26" s="163"/>
      <c r="O26" s="163"/>
      <c r="P26" s="163"/>
      <c r="Q26" s="163"/>
      <c r="R26" s="163"/>
      <c r="S26" s="241"/>
      <c r="T26" s="163"/>
      <c r="U26" s="163"/>
      <c r="V26" s="163"/>
      <c r="W26" s="163"/>
      <c r="X26" s="163"/>
      <c r="Y26" s="163"/>
      <c r="Z26" s="163"/>
      <c r="AA26" s="163"/>
    </row>
    <row r="27" spans="1:27" ht="15.75" customHeight="1" x14ac:dyDescent="0.7">
      <c r="A27" s="20"/>
      <c r="B27" s="26"/>
      <c r="C27" s="305" t="s">
        <v>161</v>
      </c>
      <c r="D27" s="280"/>
      <c r="E27" s="316"/>
      <c r="F27" s="280"/>
      <c r="G27" s="245"/>
      <c r="H27" s="163"/>
      <c r="I27" s="163"/>
      <c r="J27" s="163"/>
      <c r="K27" s="163"/>
      <c r="L27" s="163"/>
      <c r="M27" s="163"/>
      <c r="N27" s="163"/>
      <c r="O27" s="163"/>
      <c r="P27" s="163"/>
      <c r="Q27" s="163"/>
      <c r="R27" s="163"/>
      <c r="S27" s="241"/>
      <c r="T27" s="163"/>
      <c r="U27" s="163"/>
      <c r="V27" s="163"/>
      <c r="W27" s="163"/>
      <c r="X27" s="163"/>
      <c r="Y27" s="163"/>
      <c r="Z27" s="163"/>
      <c r="AA27" s="163"/>
    </row>
    <row r="28" spans="1:27" ht="15.75" customHeight="1" x14ac:dyDescent="0.7">
      <c r="A28" s="20"/>
      <c r="B28" s="26"/>
      <c r="C28" s="293" t="s">
        <v>162</v>
      </c>
      <c r="D28" s="253"/>
      <c r="E28" s="161">
        <v>100</v>
      </c>
      <c r="F28" s="163">
        <v>100</v>
      </c>
      <c r="G28" s="49">
        <f t="shared" ref="G28:G29" si="3">E28-F28</f>
        <v>0</v>
      </c>
      <c r="H28" s="163"/>
      <c r="I28" s="163"/>
      <c r="J28" s="163"/>
      <c r="K28" s="163"/>
      <c r="L28" s="163"/>
      <c r="M28" s="163"/>
      <c r="N28" s="163"/>
      <c r="O28" s="163"/>
      <c r="P28" s="163"/>
      <c r="Q28" s="163"/>
      <c r="R28" s="163"/>
      <c r="S28" s="241"/>
      <c r="T28" s="163"/>
      <c r="U28" s="163"/>
      <c r="V28" s="163"/>
      <c r="W28" s="163"/>
      <c r="X28" s="163"/>
      <c r="Y28" s="163"/>
      <c r="Z28" s="163"/>
      <c r="AA28" s="163"/>
    </row>
    <row r="29" spans="1:27" ht="15.75" customHeight="1" x14ac:dyDescent="0.7">
      <c r="A29" s="20"/>
      <c r="B29" s="26"/>
      <c r="C29" s="297" t="s">
        <v>163</v>
      </c>
      <c r="D29" s="298"/>
      <c r="E29" s="179">
        <v>100</v>
      </c>
      <c r="F29" s="181">
        <v>100</v>
      </c>
      <c r="G29" s="183">
        <f t="shared" si="3"/>
        <v>0</v>
      </c>
      <c r="H29" s="163"/>
      <c r="I29" s="163"/>
      <c r="J29" s="163"/>
      <c r="K29" s="163"/>
      <c r="L29" s="163"/>
      <c r="M29" s="163"/>
      <c r="N29" s="163"/>
      <c r="O29" s="163"/>
      <c r="P29" s="163"/>
      <c r="Q29" s="163"/>
      <c r="R29" s="163"/>
      <c r="S29" s="241"/>
      <c r="T29" s="163"/>
      <c r="U29" s="163"/>
      <c r="V29" s="163"/>
      <c r="W29" s="163"/>
      <c r="X29" s="163"/>
      <c r="Y29" s="163"/>
      <c r="Z29" s="163"/>
      <c r="AA29" s="163"/>
    </row>
    <row r="30" spans="1:27" ht="15.75" customHeight="1" x14ac:dyDescent="0.7">
      <c r="A30" s="20"/>
      <c r="B30" s="26"/>
      <c r="C30" s="285" t="s">
        <v>34</v>
      </c>
      <c r="D30" s="289"/>
      <c r="E30" s="142">
        <f t="shared" ref="E30:F30" si="4">SUM(E9:E10,E12:E15,E17:E24,E26,E28:E29)</f>
        <v>1700</v>
      </c>
      <c r="F30" s="143">
        <f t="shared" si="4"/>
        <v>1700</v>
      </c>
      <c r="G30" s="143">
        <f>SUM(G9:G10,G12:G15,G17:G24,G26,G28:G29)</f>
        <v>0</v>
      </c>
      <c r="H30" s="246"/>
      <c r="I30" s="246"/>
      <c r="J30" s="246"/>
      <c r="K30" s="246"/>
      <c r="L30" s="246"/>
      <c r="M30" s="246"/>
      <c r="N30" s="246"/>
      <c r="O30" s="246"/>
      <c r="P30" s="246"/>
      <c r="Q30" s="246"/>
      <c r="R30" s="246"/>
      <c r="S30" s="247"/>
      <c r="T30" s="246"/>
      <c r="U30" s="246"/>
      <c r="V30" s="246"/>
      <c r="W30" s="246"/>
      <c r="X30" s="246"/>
      <c r="Y30" s="246"/>
      <c r="Z30" s="246"/>
      <c r="AA30" s="246"/>
    </row>
    <row r="31" spans="1:27" ht="31.5" customHeight="1" x14ac:dyDescent="0.7">
      <c r="A31" s="20"/>
      <c r="B31" s="26"/>
      <c r="C31" s="21"/>
      <c r="D31" s="21"/>
      <c r="E31" s="20"/>
      <c r="F31" s="20"/>
      <c r="G31" s="20"/>
      <c r="H31" s="20"/>
      <c r="I31" s="20"/>
      <c r="J31" s="20"/>
      <c r="K31" s="20"/>
      <c r="L31" s="20"/>
      <c r="M31" s="20"/>
      <c r="N31" s="20"/>
      <c r="O31" s="20"/>
      <c r="P31" s="20"/>
      <c r="Q31" s="20"/>
      <c r="R31" s="20"/>
      <c r="S31" s="30"/>
      <c r="T31" s="20"/>
      <c r="U31" s="20"/>
      <c r="V31" s="20"/>
      <c r="W31" s="20"/>
      <c r="X31" s="20"/>
      <c r="Y31" s="20"/>
      <c r="Z31" s="20"/>
      <c r="AA31" s="20"/>
    </row>
    <row r="32" spans="1:27" ht="30" customHeight="1" x14ac:dyDescent="0.7">
      <c r="A32" s="20"/>
      <c r="B32" s="26"/>
      <c r="C32" s="290" t="s">
        <v>35</v>
      </c>
      <c r="D32" s="286"/>
      <c r="E32" s="228" t="s">
        <v>24</v>
      </c>
      <c r="F32" s="229" t="s">
        <v>25</v>
      </c>
      <c r="G32" s="230" t="s">
        <v>26</v>
      </c>
      <c r="H32" s="20"/>
      <c r="I32" s="20"/>
      <c r="J32" s="20"/>
      <c r="K32" s="20"/>
      <c r="L32" s="20"/>
      <c r="M32" s="20"/>
      <c r="N32" s="20"/>
      <c r="O32" s="20"/>
      <c r="P32" s="20"/>
      <c r="Q32" s="20"/>
      <c r="R32" s="20"/>
      <c r="S32" s="30"/>
      <c r="T32" s="20"/>
      <c r="U32" s="20"/>
      <c r="V32" s="20"/>
      <c r="W32" s="20"/>
      <c r="X32" s="20"/>
      <c r="Y32" s="20"/>
      <c r="Z32" s="20"/>
      <c r="AA32" s="20"/>
    </row>
    <row r="33" spans="1:27" ht="15.75" customHeight="1" x14ac:dyDescent="0.7">
      <c r="A33" s="20"/>
      <c r="B33" s="26"/>
      <c r="C33" s="299" t="s">
        <v>143</v>
      </c>
      <c r="D33" s="277"/>
      <c r="E33" s="211">
        <f t="shared" ref="E33:F33" si="5">SUM(E9:E10)</f>
        <v>200</v>
      </c>
      <c r="F33" s="212">
        <f t="shared" si="5"/>
        <v>200</v>
      </c>
      <c r="G33" s="212">
        <f t="shared" ref="G33:G38" si="6">E33-F33</f>
        <v>0</v>
      </c>
      <c r="H33" s="20"/>
      <c r="I33" s="20"/>
      <c r="J33" s="20"/>
      <c r="K33" s="20"/>
      <c r="L33" s="20"/>
      <c r="M33" s="20"/>
      <c r="N33" s="20"/>
      <c r="O33" s="20"/>
      <c r="P33" s="20"/>
      <c r="Q33" s="20"/>
      <c r="R33" s="20"/>
      <c r="S33" s="30"/>
      <c r="T33" s="20"/>
      <c r="U33" s="20"/>
      <c r="V33" s="20"/>
      <c r="W33" s="20"/>
      <c r="X33" s="20"/>
      <c r="Y33" s="20"/>
      <c r="Z33" s="20"/>
      <c r="AA33" s="20"/>
    </row>
    <row r="34" spans="1:27" ht="15.75" customHeight="1" x14ac:dyDescent="0.7">
      <c r="A34" s="20"/>
      <c r="B34" s="26"/>
      <c r="C34" s="294" t="s">
        <v>59</v>
      </c>
      <c r="D34" s="280"/>
      <c r="E34" s="67">
        <f t="shared" ref="E34:F34" si="7">SUM(E12:E15)</f>
        <v>400</v>
      </c>
      <c r="F34" s="68">
        <f t="shared" si="7"/>
        <v>400</v>
      </c>
      <c r="G34" s="68">
        <f t="shared" si="6"/>
        <v>0</v>
      </c>
      <c r="H34" s="20"/>
      <c r="I34" s="20"/>
      <c r="J34" s="20"/>
      <c r="K34" s="20"/>
      <c r="L34" s="20"/>
      <c r="M34" s="20"/>
      <c r="N34" s="20"/>
      <c r="O34" s="20"/>
      <c r="P34" s="20"/>
      <c r="Q34" s="20"/>
      <c r="R34" s="20"/>
      <c r="S34" s="30"/>
      <c r="T34" s="20"/>
      <c r="U34" s="20"/>
      <c r="V34" s="20"/>
      <c r="W34" s="20"/>
      <c r="X34" s="20"/>
      <c r="Y34" s="20"/>
      <c r="Z34" s="20"/>
      <c r="AA34" s="20"/>
    </row>
    <row r="35" spans="1:27" ht="15.75" customHeight="1" x14ac:dyDescent="0.7">
      <c r="A35" s="20"/>
      <c r="B35" s="26"/>
      <c r="C35" s="300" t="s">
        <v>150</v>
      </c>
      <c r="D35" s="280"/>
      <c r="E35" s="67">
        <f t="shared" ref="E35:F35" si="8">SUM(E17:E24)</f>
        <v>800</v>
      </c>
      <c r="F35" s="68">
        <f t="shared" si="8"/>
        <v>800</v>
      </c>
      <c r="G35" s="68">
        <f t="shared" si="6"/>
        <v>0</v>
      </c>
      <c r="H35" s="20"/>
      <c r="I35" s="20"/>
      <c r="J35" s="20"/>
      <c r="K35" s="20"/>
      <c r="L35" s="20"/>
      <c r="M35" s="20"/>
      <c r="N35" s="20"/>
      <c r="O35" s="20"/>
      <c r="P35" s="20"/>
      <c r="Q35" s="20"/>
      <c r="R35" s="20"/>
      <c r="S35" s="30"/>
      <c r="T35" s="20"/>
      <c r="U35" s="20"/>
      <c r="V35" s="20"/>
      <c r="W35" s="20"/>
      <c r="X35" s="20"/>
      <c r="Y35" s="20"/>
      <c r="Z35" s="20"/>
      <c r="AA35" s="20"/>
    </row>
    <row r="36" spans="1:27" ht="15.75" customHeight="1" x14ac:dyDescent="0.7">
      <c r="A36" s="20"/>
      <c r="B36" s="26"/>
      <c r="C36" s="301" t="s">
        <v>159</v>
      </c>
      <c r="D36" s="280"/>
      <c r="E36" s="67">
        <f t="shared" ref="E36:F36" si="9">SUM(E26)</f>
        <v>100</v>
      </c>
      <c r="F36" s="68">
        <f t="shared" si="9"/>
        <v>100</v>
      </c>
      <c r="G36" s="68">
        <f t="shared" si="6"/>
        <v>0</v>
      </c>
      <c r="H36" s="20"/>
      <c r="I36" s="20"/>
      <c r="J36" s="20"/>
      <c r="K36" s="20"/>
      <c r="L36" s="20"/>
      <c r="M36" s="20"/>
      <c r="N36" s="20"/>
      <c r="O36" s="20"/>
      <c r="P36" s="20"/>
      <c r="Q36" s="20"/>
      <c r="R36" s="20"/>
      <c r="S36" s="30"/>
      <c r="T36" s="20"/>
      <c r="U36" s="20"/>
      <c r="V36" s="20"/>
      <c r="W36" s="20"/>
      <c r="X36" s="20"/>
      <c r="Y36" s="20"/>
      <c r="Z36" s="20"/>
      <c r="AA36" s="20"/>
    </row>
    <row r="37" spans="1:27" ht="15.75" customHeight="1" x14ac:dyDescent="0.7">
      <c r="A37" s="20"/>
      <c r="B37" s="26"/>
      <c r="C37" s="305" t="s">
        <v>161</v>
      </c>
      <c r="D37" s="280"/>
      <c r="E37" s="71">
        <f t="shared" ref="E37:F37" si="10">SUM(E28:E29)</f>
        <v>200</v>
      </c>
      <c r="F37" s="72">
        <f t="shared" si="10"/>
        <v>200</v>
      </c>
      <c r="G37" s="72">
        <f t="shared" si="6"/>
        <v>0</v>
      </c>
      <c r="H37" s="20"/>
      <c r="I37" s="20"/>
      <c r="J37" s="20"/>
      <c r="K37" s="20"/>
      <c r="L37" s="20"/>
      <c r="M37" s="20"/>
      <c r="N37" s="20"/>
      <c r="O37" s="20"/>
      <c r="P37" s="20"/>
      <c r="Q37" s="20"/>
      <c r="R37" s="20"/>
      <c r="S37" s="30"/>
      <c r="T37" s="20"/>
      <c r="U37" s="20"/>
      <c r="V37" s="20"/>
      <c r="W37" s="20"/>
      <c r="X37" s="20"/>
      <c r="Y37" s="20"/>
      <c r="Z37" s="20"/>
      <c r="AA37" s="20"/>
    </row>
    <row r="38" spans="1:27" ht="15.75" customHeight="1" x14ac:dyDescent="0.7">
      <c r="A38" s="20"/>
      <c r="B38" s="26"/>
      <c r="C38" s="285" t="s">
        <v>34</v>
      </c>
      <c r="D38" s="286"/>
      <c r="E38" s="75">
        <f t="shared" ref="E38:F38" si="11">SUM(E33:E37)</f>
        <v>1700</v>
      </c>
      <c r="F38" s="76">
        <f t="shared" si="11"/>
        <v>1700</v>
      </c>
      <c r="G38" s="76">
        <f t="shared" si="6"/>
        <v>0</v>
      </c>
      <c r="H38" s="20"/>
      <c r="I38" s="20"/>
      <c r="J38" s="20"/>
      <c r="K38" s="20"/>
      <c r="L38" s="20"/>
      <c r="M38" s="20"/>
      <c r="N38" s="20"/>
      <c r="O38" s="20"/>
      <c r="P38" s="20"/>
      <c r="Q38" s="20"/>
      <c r="R38" s="20"/>
      <c r="S38" s="30"/>
      <c r="T38" s="20"/>
      <c r="U38" s="20"/>
      <c r="V38" s="20"/>
      <c r="W38" s="20"/>
      <c r="X38" s="20"/>
      <c r="Y38" s="20"/>
      <c r="Z38" s="20"/>
      <c r="AA38" s="20"/>
    </row>
    <row r="39" spans="1:27" ht="15.75" customHeight="1" x14ac:dyDescent="0.7">
      <c r="A39" s="20"/>
      <c r="B39" s="26"/>
      <c r="C39" s="21"/>
      <c r="D39" s="21"/>
      <c r="E39" s="20"/>
      <c r="F39" s="20"/>
      <c r="G39" s="20"/>
      <c r="H39" s="20"/>
      <c r="I39" s="20"/>
      <c r="J39" s="20"/>
      <c r="K39" s="20"/>
      <c r="L39" s="20"/>
      <c r="M39" s="20"/>
      <c r="N39" s="20"/>
      <c r="O39" s="20"/>
      <c r="P39" s="20"/>
      <c r="Q39" s="20"/>
      <c r="R39" s="20"/>
      <c r="S39" s="30"/>
      <c r="T39" s="20"/>
      <c r="U39" s="20"/>
      <c r="V39" s="20"/>
      <c r="W39" s="20"/>
      <c r="X39" s="20"/>
      <c r="Y39" s="20"/>
      <c r="Z39" s="20"/>
      <c r="AA39" s="20"/>
    </row>
    <row r="40" spans="1:27" ht="15.75" customHeight="1" x14ac:dyDescent="0.7">
      <c r="A40" s="20"/>
      <c r="B40" s="26"/>
      <c r="C40" s="21"/>
      <c r="D40" s="21"/>
      <c r="E40" s="20"/>
      <c r="F40" s="20"/>
      <c r="G40" s="20"/>
      <c r="H40" s="20"/>
      <c r="I40" s="20"/>
      <c r="J40" s="20"/>
      <c r="K40" s="20"/>
      <c r="L40" s="20"/>
      <c r="M40" s="20"/>
      <c r="N40" s="20"/>
      <c r="O40" s="20"/>
      <c r="P40" s="20"/>
      <c r="Q40" s="20"/>
      <c r="R40" s="20"/>
      <c r="S40" s="30"/>
      <c r="T40" s="20"/>
      <c r="U40" s="20"/>
      <c r="V40" s="20"/>
      <c r="W40" s="20"/>
      <c r="X40" s="20"/>
      <c r="Y40" s="20"/>
      <c r="Z40" s="20"/>
      <c r="AA40" s="20"/>
    </row>
    <row r="41" spans="1:27" ht="15.75" customHeight="1" x14ac:dyDescent="0.7">
      <c r="A41" s="20"/>
      <c r="B41" s="26"/>
      <c r="C41" s="21"/>
      <c r="D41" s="21"/>
      <c r="E41" s="20"/>
      <c r="F41" s="20"/>
      <c r="G41" s="20"/>
      <c r="H41" s="20"/>
      <c r="I41" s="20"/>
      <c r="J41" s="20"/>
      <c r="K41" s="20"/>
      <c r="L41" s="20"/>
      <c r="M41" s="20"/>
      <c r="N41" s="20"/>
      <c r="O41" s="20"/>
      <c r="P41" s="20"/>
      <c r="Q41" s="20"/>
      <c r="R41" s="20"/>
      <c r="S41" s="30"/>
      <c r="T41" s="20"/>
      <c r="U41" s="20"/>
      <c r="V41" s="20"/>
      <c r="W41" s="20"/>
      <c r="X41" s="20"/>
      <c r="Y41" s="20"/>
      <c r="Z41" s="20"/>
      <c r="AA41" s="20"/>
    </row>
    <row r="42" spans="1:27" ht="15.75" customHeight="1" x14ac:dyDescent="0.7">
      <c r="A42" s="20"/>
      <c r="B42" s="26"/>
      <c r="C42" s="21"/>
      <c r="D42" s="21"/>
      <c r="E42" s="20"/>
      <c r="F42" s="20"/>
      <c r="G42" s="20"/>
      <c r="H42" s="20"/>
      <c r="I42" s="20"/>
      <c r="J42" s="20"/>
      <c r="K42" s="20"/>
      <c r="L42" s="20"/>
      <c r="M42" s="20"/>
      <c r="N42" s="20"/>
      <c r="O42" s="20"/>
      <c r="P42" s="20"/>
      <c r="Q42" s="20"/>
      <c r="R42" s="20"/>
      <c r="S42" s="30"/>
      <c r="T42" s="20"/>
      <c r="U42" s="20"/>
      <c r="V42" s="20"/>
      <c r="W42" s="20"/>
      <c r="X42" s="20"/>
      <c r="Y42" s="20"/>
      <c r="Z42" s="20"/>
      <c r="AA42" s="20"/>
    </row>
    <row r="43" spans="1:27" ht="15.75" customHeight="1" x14ac:dyDescent="0.7">
      <c r="A43" s="20"/>
      <c r="B43" s="26"/>
      <c r="C43" s="21"/>
      <c r="D43" s="21"/>
      <c r="E43" s="20"/>
      <c r="F43" s="20"/>
      <c r="G43" s="20"/>
      <c r="H43" s="20"/>
      <c r="I43" s="20"/>
      <c r="J43" s="20"/>
      <c r="K43" s="20"/>
      <c r="L43" s="20"/>
      <c r="M43" s="20"/>
      <c r="N43" s="20"/>
      <c r="O43" s="20"/>
      <c r="P43" s="20"/>
      <c r="Q43" s="20"/>
      <c r="R43" s="20"/>
      <c r="S43" s="30"/>
      <c r="T43" s="20"/>
      <c r="U43" s="20"/>
      <c r="V43" s="20"/>
      <c r="W43" s="20"/>
      <c r="X43" s="20"/>
      <c r="Y43" s="20"/>
      <c r="Z43" s="20"/>
      <c r="AA43" s="20"/>
    </row>
    <row r="44" spans="1:27" ht="15.75" customHeight="1" x14ac:dyDescent="0.7">
      <c r="A44" s="20"/>
      <c r="B44" s="26"/>
      <c r="C44" s="21"/>
      <c r="D44" s="21"/>
      <c r="E44" s="20"/>
      <c r="F44" s="20"/>
      <c r="G44" s="20"/>
      <c r="H44" s="20"/>
      <c r="I44" s="20"/>
      <c r="J44" s="20"/>
      <c r="K44" s="20"/>
      <c r="L44" s="20"/>
      <c r="M44" s="20"/>
      <c r="N44" s="20"/>
      <c r="O44" s="20"/>
      <c r="P44" s="20"/>
      <c r="Q44" s="20"/>
      <c r="R44" s="20"/>
      <c r="S44" s="30"/>
      <c r="T44" s="20"/>
      <c r="U44" s="20"/>
      <c r="V44" s="20"/>
      <c r="W44" s="20"/>
      <c r="X44" s="20"/>
      <c r="Y44" s="20"/>
      <c r="Z44" s="20"/>
      <c r="AA44" s="20"/>
    </row>
    <row r="45" spans="1:27" ht="15.75" customHeight="1" x14ac:dyDescent="0.7">
      <c r="A45" s="20"/>
      <c r="B45" s="26"/>
      <c r="C45" s="21"/>
      <c r="D45" s="21"/>
      <c r="E45" s="20"/>
      <c r="F45" s="20"/>
      <c r="G45" s="20"/>
      <c r="H45" s="20"/>
      <c r="I45" s="20"/>
      <c r="J45" s="20"/>
      <c r="K45" s="20"/>
      <c r="L45" s="20"/>
      <c r="M45" s="20"/>
      <c r="N45" s="20"/>
      <c r="O45" s="20"/>
      <c r="P45" s="20"/>
      <c r="Q45" s="20"/>
      <c r="R45" s="20"/>
      <c r="S45" s="30"/>
      <c r="T45" s="20"/>
      <c r="U45" s="20"/>
      <c r="V45" s="20"/>
      <c r="W45" s="20"/>
      <c r="X45" s="20"/>
      <c r="Y45" s="20"/>
      <c r="Z45" s="20"/>
      <c r="AA45" s="20"/>
    </row>
    <row r="46" spans="1:27" ht="15.75" customHeight="1" x14ac:dyDescent="0.7">
      <c r="A46" s="20"/>
      <c r="B46" s="26"/>
      <c r="C46" s="21"/>
      <c r="D46" s="21"/>
      <c r="E46" s="20"/>
      <c r="F46" s="20"/>
      <c r="G46" s="20"/>
      <c r="H46" s="20"/>
      <c r="I46" s="20"/>
      <c r="J46" s="20"/>
      <c r="K46" s="20"/>
      <c r="L46" s="20"/>
      <c r="M46" s="20"/>
      <c r="N46" s="20"/>
      <c r="O46" s="20"/>
      <c r="P46" s="20"/>
      <c r="Q46" s="20"/>
      <c r="R46" s="20"/>
      <c r="S46" s="30"/>
      <c r="T46" s="20"/>
      <c r="U46" s="20"/>
      <c r="V46" s="20"/>
      <c r="W46" s="20"/>
      <c r="X46" s="20"/>
      <c r="Y46" s="20"/>
      <c r="Z46" s="20"/>
      <c r="AA46" s="20"/>
    </row>
    <row r="47" spans="1:27" ht="15" customHeight="1" x14ac:dyDescent="0.7">
      <c r="A47" s="20"/>
      <c r="B47" s="26"/>
      <c r="C47" s="317" t="s">
        <v>164</v>
      </c>
      <c r="D47" s="318"/>
      <c r="E47" s="318"/>
      <c r="F47" s="318"/>
      <c r="G47" s="319"/>
      <c r="H47" s="20"/>
      <c r="I47" s="20"/>
      <c r="J47" s="20"/>
      <c r="K47" s="20"/>
      <c r="L47" s="20"/>
      <c r="M47" s="20"/>
      <c r="N47" s="20"/>
      <c r="O47" s="20"/>
      <c r="P47" s="20"/>
      <c r="Q47" s="20"/>
      <c r="R47" s="20"/>
      <c r="S47" s="30"/>
      <c r="T47" s="20"/>
      <c r="U47" s="20"/>
      <c r="V47" s="20"/>
      <c r="W47" s="20"/>
      <c r="X47" s="20"/>
      <c r="Y47" s="20"/>
      <c r="Z47" s="20"/>
      <c r="AA47" s="20"/>
    </row>
    <row r="48" spans="1:27" ht="15" customHeight="1" x14ac:dyDescent="0.7">
      <c r="A48" s="20"/>
      <c r="B48" s="26"/>
      <c r="C48" s="320"/>
      <c r="D48" s="253"/>
      <c r="E48" s="253"/>
      <c r="F48" s="253"/>
      <c r="G48" s="321"/>
      <c r="H48" s="20"/>
      <c r="I48" s="20"/>
      <c r="J48" s="20"/>
      <c r="K48" s="20"/>
      <c r="L48" s="20"/>
      <c r="M48" s="20"/>
      <c r="N48" s="20"/>
      <c r="O48" s="20"/>
      <c r="P48" s="20"/>
      <c r="Q48" s="20"/>
      <c r="R48" s="20"/>
      <c r="S48" s="30"/>
      <c r="T48" s="20"/>
      <c r="U48" s="20"/>
      <c r="V48" s="20"/>
      <c r="W48" s="20"/>
      <c r="X48" s="20"/>
      <c r="Y48" s="20"/>
      <c r="Z48" s="20"/>
      <c r="AA48" s="20"/>
    </row>
    <row r="49" spans="1:27" ht="15" customHeight="1" x14ac:dyDescent="0.7">
      <c r="A49" s="20"/>
      <c r="B49" s="26"/>
      <c r="C49" s="322"/>
      <c r="D49" s="323"/>
      <c r="E49" s="323"/>
      <c r="F49" s="323"/>
      <c r="G49" s="324"/>
      <c r="H49" s="20"/>
      <c r="I49" s="20"/>
      <c r="J49" s="20"/>
      <c r="K49" s="20"/>
      <c r="L49" s="20"/>
      <c r="M49" s="20"/>
      <c r="N49" s="20"/>
      <c r="O49" s="20"/>
      <c r="P49" s="20"/>
      <c r="Q49" s="20"/>
      <c r="R49" s="20"/>
      <c r="S49" s="30"/>
      <c r="T49" s="20"/>
      <c r="U49" s="20"/>
      <c r="V49" s="20"/>
      <c r="W49" s="20"/>
      <c r="X49" s="20"/>
      <c r="Y49" s="20"/>
      <c r="Z49" s="20"/>
      <c r="AA49" s="20"/>
    </row>
    <row r="50" spans="1:27" ht="15.75" customHeight="1" x14ac:dyDescent="0.7">
      <c r="A50" s="20"/>
      <c r="B50" s="26"/>
      <c r="C50" s="21"/>
      <c r="D50" s="21"/>
      <c r="E50" s="20"/>
      <c r="F50" s="20"/>
      <c r="G50" s="20"/>
      <c r="H50" s="20"/>
      <c r="I50" s="20"/>
      <c r="J50" s="20"/>
      <c r="K50" s="20"/>
      <c r="L50" s="20"/>
      <c r="M50" s="20"/>
      <c r="N50" s="20"/>
      <c r="O50" s="20"/>
      <c r="P50" s="20"/>
      <c r="Q50" s="20"/>
      <c r="R50" s="20"/>
      <c r="S50" s="30"/>
      <c r="T50" s="20"/>
      <c r="U50" s="20"/>
      <c r="V50" s="20"/>
      <c r="W50" s="20"/>
      <c r="X50" s="20"/>
      <c r="Y50" s="20"/>
      <c r="Z50" s="20"/>
      <c r="AA50" s="20"/>
    </row>
    <row r="51" spans="1:27" ht="15.75" customHeight="1" x14ac:dyDescent="0.7">
      <c r="A51" s="20"/>
      <c r="B51" s="26"/>
      <c r="C51" s="21"/>
      <c r="D51" s="21"/>
      <c r="E51" s="20"/>
      <c r="F51" s="20"/>
      <c r="G51" s="20"/>
      <c r="H51" s="20"/>
      <c r="I51" s="20"/>
      <c r="J51" s="20"/>
      <c r="K51" s="20"/>
      <c r="L51" s="20"/>
      <c r="M51" s="20"/>
      <c r="N51" s="20"/>
      <c r="O51" s="20"/>
      <c r="P51" s="20"/>
      <c r="Q51" s="20"/>
      <c r="R51" s="20"/>
      <c r="S51" s="30"/>
      <c r="T51" s="20"/>
      <c r="U51" s="20"/>
      <c r="V51" s="20"/>
      <c r="W51" s="20"/>
      <c r="X51" s="20"/>
      <c r="Y51" s="20"/>
      <c r="Z51" s="20"/>
      <c r="AA51" s="20"/>
    </row>
    <row r="52" spans="1:27" ht="15.75" customHeight="1" x14ac:dyDescent="0.7">
      <c r="A52" s="20"/>
      <c r="B52" s="26"/>
      <c r="C52" s="21"/>
      <c r="D52" s="21"/>
      <c r="E52" s="20"/>
      <c r="F52" s="20"/>
      <c r="G52" s="20"/>
      <c r="H52" s="20"/>
      <c r="I52" s="20"/>
      <c r="J52" s="20"/>
      <c r="K52" s="20"/>
      <c r="L52" s="20"/>
      <c r="M52" s="20"/>
      <c r="N52" s="20"/>
      <c r="O52" s="20"/>
      <c r="P52" s="20"/>
      <c r="Q52" s="20"/>
      <c r="R52" s="20"/>
      <c r="S52" s="30"/>
      <c r="T52" s="20"/>
      <c r="U52" s="20"/>
      <c r="V52" s="20"/>
      <c r="W52" s="20"/>
      <c r="X52" s="20"/>
      <c r="Y52" s="20"/>
      <c r="Z52" s="20"/>
      <c r="AA52" s="20"/>
    </row>
    <row r="53" spans="1:27" ht="15.75" customHeight="1" x14ac:dyDescent="0.7">
      <c r="A53" s="20"/>
      <c r="B53" s="26"/>
      <c r="C53" s="21"/>
      <c r="D53" s="21"/>
      <c r="E53" s="20"/>
      <c r="F53" s="20"/>
      <c r="G53" s="20"/>
      <c r="H53" s="20"/>
      <c r="I53" s="20"/>
      <c r="J53" s="20"/>
      <c r="K53" s="20"/>
      <c r="L53" s="20"/>
      <c r="M53" s="20"/>
      <c r="N53" s="20"/>
      <c r="O53" s="20"/>
      <c r="P53" s="20"/>
      <c r="Q53" s="20"/>
      <c r="R53" s="20"/>
      <c r="S53" s="30"/>
      <c r="T53" s="20"/>
      <c r="U53" s="20"/>
      <c r="V53" s="20"/>
      <c r="W53" s="20"/>
      <c r="X53" s="20"/>
      <c r="Y53" s="20"/>
      <c r="Z53" s="20"/>
      <c r="AA53" s="20"/>
    </row>
    <row r="54" spans="1:27" ht="15.75" customHeight="1" x14ac:dyDescent="0.7">
      <c r="A54" s="20"/>
      <c r="B54" s="26"/>
      <c r="C54" s="21"/>
      <c r="D54" s="21"/>
      <c r="E54" s="20"/>
      <c r="F54" s="20"/>
      <c r="G54" s="20"/>
      <c r="H54" s="20"/>
      <c r="I54" s="20"/>
      <c r="J54" s="20"/>
      <c r="K54" s="20"/>
      <c r="L54" s="20"/>
      <c r="M54" s="20"/>
      <c r="N54" s="20"/>
      <c r="O54" s="20"/>
      <c r="P54" s="20"/>
      <c r="Q54" s="20"/>
      <c r="R54" s="20"/>
      <c r="S54" s="30"/>
      <c r="T54" s="20"/>
      <c r="U54" s="20"/>
      <c r="V54" s="20"/>
      <c r="W54" s="20"/>
      <c r="X54" s="20"/>
      <c r="Y54" s="20"/>
      <c r="Z54" s="20"/>
      <c r="AA54" s="20"/>
    </row>
    <row r="55" spans="1:27" ht="15.75" customHeight="1" x14ac:dyDescent="0.7">
      <c r="A55" s="20"/>
      <c r="B55" s="26"/>
      <c r="C55" s="21"/>
      <c r="D55" s="21"/>
      <c r="E55" s="20"/>
      <c r="F55" s="20"/>
      <c r="G55" s="20"/>
      <c r="H55" s="20"/>
      <c r="I55" s="20"/>
      <c r="J55" s="20"/>
      <c r="K55" s="20"/>
      <c r="L55" s="20"/>
      <c r="M55" s="20"/>
      <c r="N55" s="20"/>
      <c r="O55" s="20"/>
      <c r="P55" s="20"/>
      <c r="Q55" s="20"/>
      <c r="R55" s="20"/>
      <c r="S55" s="30"/>
      <c r="T55" s="20"/>
      <c r="U55" s="20"/>
      <c r="V55" s="20"/>
      <c r="W55" s="20"/>
      <c r="X55" s="20"/>
      <c r="Y55" s="20"/>
      <c r="Z55" s="20"/>
      <c r="AA55" s="20"/>
    </row>
    <row r="56" spans="1:27" ht="15.75" customHeight="1" x14ac:dyDescent="0.7">
      <c r="A56" s="20"/>
      <c r="B56" s="26"/>
      <c r="C56" s="21"/>
      <c r="D56" s="21"/>
      <c r="E56" s="20"/>
      <c r="F56" s="20"/>
      <c r="G56" s="20"/>
      <c r="H56" s="20"/>
      <c r="I56" s="20"/>
      <c r="J56" s="20"/>
      <c r="K56" s="20"/>
      <c r="L56" s="20"/>
      <c r="M56" s="20"/>
      <c r="N56" s="20"/>
      <c r="O56" s="20"/>
      <c r="P56" s="20"/>
      <c r="Q56" s="20"/>
      <c r="R56" s="20"/>
      <c r="S56" s="30"/>
      <c r="T56" s="20"/>
      <c r="U56" s="20"/>
      <c r="V56" s="20"/>
      <c r="W56" s="20"/>
      <c r="X56" s="20"/>
      <c r="Y56" s="20"/>
      <c r="Z56" s="20"/>
      <c r="AA56" s="20"/>
    </row>
    <row r="57" spans="1:27" ht="15.75" customHeight="1" x14ac:dyDescent="0.7">
      <c r="A57" s="20"/>
      <c r="B57" s="79"/>
      <c r="C57" s="80"/>
      <c r="D57" s="80"/>
      <c r="E57" s="81"/>
      <c r="F57" s="81"/>
      <c r="G57" s="81"/>
      <c r="H57" s="81"/>
      <c r="I57" s="81"/>
      <c r="J57" s="81"/>
      <c r="K57" s="81"/>
      <c r="L57" s="81"/>
      <c r="M57" s="81"/>
      <c r="N57" s="81"/>
      <c r="O57" s="81"/>
      <c r="P57" s="81"/>
      <c r="Q57" s="81"/>
      <c r="R57" s="81"/>
      <c r="S57" s="82"/>
      <c r="T57" s="20"/>
      <c r="U57" s="20"/>
      <c r="V57" s="20"/>
      <c r="W57" s="20"/>
      <c r="X57" s="20"/>
      <c r="Y57" s="20"/>
      <c r="Z57" s="20"/>
      <c r="AA57" s="20"/>
    </row>
    <row r="58" spans="1:27" ht="15.75" customHeight="1" x14ac:dyDescent="0.7">
      <c r="A58" s="20"/>
      <c r="B58" s="20"/>
      <c r="C58" s="21"/>
      <c r="D58" s="21"/>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x14ac:dyDescent="0.7">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x14ac:dyDescent="0.7">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x14ac:dyDescent="0.7">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x14ac:dyDescent="0.7">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x14ac:dyDescent="0.7">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x14ac:dyDescent="0.7">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x14ac:dyDescent="0.7">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x14ac:dyDescent="0.7">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x14ac:dyDescent="0.7">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x14ac:dyDescent="0.7">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x14ac:dyDescent="0.7">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x14ac:dyDescent="0.7">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x14ac:dyDescent="0.7">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x14ac:dyDescent="0.7">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x14ac:dyDescent="0.7">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x14ac:dyDescent="0.7">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x14ac:dyDescent="0.7">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x14ac:dyDescent="0.7">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x14ac:dyDescent="0.7">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x14ac:dyDescent="0.7">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x14ac:dyDescent="0.7">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x14ac:dyDescent="0.7">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x14ac:dyDescent="0.7">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x14ac:dyDescent="0.7">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x14ac:dyDescent="0.7">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x14ac:dyDescent="0.7">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x14ac:dyDescent="0.7">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x14ac:dyDescent="0.7">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x14ac:dyDescent="0.7">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x14ac:dyDescent="0.7">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x14ac:dyDescent="0.7">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x14ac:dyDescent="0.7">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x14ac:dyDescent="0.7">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x14ac:dyDescent="0.7">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x14ac:dyDescent="0.7">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x14ac:dyDescent="0.7">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x14ac:dyDescent="0.7">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x14ac:dyDescent="0.7">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x14ac:dyDescent="0.7">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x14ac:dyDescent="0.7">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x14ac:dyDescent="0.7">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x14ac:dyDescent="0.7">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x14ac:dyDescent="0.7">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x14ac:dyDescent="0.7">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x14ac:dyDescent="0.7">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x14ac:dyDescent="0.7">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x14ac:dyDescent="0.7">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x14ac:dyDescent="0.7">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x14ac:dyDescent="0.7">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x14ac:dyDescent="0.7">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x14ac:dyDescent="0.7">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x14ac:dyDescent="0.7">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x14ac:dyDescent="0.7">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x14ac:dyDescent="0.7">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x14ac:dyDescent="0.7">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x14ac:dyDescent="0.7">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x14ac:dyDescent="0.7">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x14ac:dyDescent="0.7">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x14ac:dyDescent="0.7">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x14ac:dyDescent="0.7">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x14ac:dyDescent="0.7">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x14ac:dyDescent="0.7">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x14ac:dyDescent="0.7">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x14ac:dyDescent="0.7">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x14ac:dyDescent="0.7">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x14ac:dyDescent="0.7">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x14ac:dyDescent="0.7">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x14ac:dyDescent="0.7">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x14ac:dyDescent="0.7">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x14ac:dyDescent="0.7">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x14ac:dyDescent="0.7">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x14ac:dyDescent="0.7">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x14ac:dyDescent="0.7">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x14ac:dyDescent="0.7">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x14ac:dyDescent="0.7">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x14ac:dyDescent="0.7">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x14ac:dyDescent="0.7">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x14ac:dyDescent="0.7">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x14ac:dyDescent="0.7">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x14ac:dyDescent="0.7">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x14ac:dyDescent="0.7">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x14ac:dyDescent="0.7">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x14ac:dyDescent="0.7">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x14ac:dyDescent="0.7">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x14ac:dyDescent="0.7">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x14ac:dyDescent="0.7">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x14ac:dyDescent="0.7">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x14ac:dyDescent="0.7">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x14ac:dyDescent="0.7">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x14ac:dyDescent="0.7">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x14ac:dyDescent="0.7">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x14ac:dyDescent="0.7">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x14ac:dyDescent="0.7">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x14ac:dyDescent="0.7">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x14ac:dyDescent="0.7">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x14ac:dyDescent="0.7">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x14ac:dyDescent="0.7">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x14ac:dyDescent="0.7">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x14ac:dyDescent="0.7">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x14ac:dyDescent="0.7">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x14ac:dyDescent="0.7">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x14ac:dyDescent="0.7">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x14ac:dyDescent="0.7">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x14ac:dyDescent="0.7">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x14ac:dyDescent="0.7">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x14ac:dyDescent="0.7">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x14ac:dyDescent="0.7">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x14ac:dyDescent="0.7">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x14ac:dyDescent="0.7">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x14ac:dyDescent="0.7">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x14ac:dyDescent="0.7">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x14ac:dyDescent="0.7">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x14ac:dyDescent="0.7">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x14ac:dyDescent="0.7">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x14ac:dyDescent="0.7">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x14ac:dyDescent="0.7">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x14ac:dyDescent="0.7">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x14ac:dyDescent="0.7">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x14ac:dyDescent="0.7">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x14ac:dyDescent="0.7">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x14ac:dyDescent="0.7">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x14ac:dyDescent="0.7">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x14ac:dyDescent="0.7">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x14ac:dyDescent="0.7">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x14ac:dyDescent="0.7">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x14ac:dyDescent="0.7">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x14ac:dyDescent="0.7">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x14ac:dyDescent="0.7">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x14ac:dyDescent="0.7">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x14ac:dyDescent="0.7">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x14ac:dyDescent="0.7">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x14ac:dyDescent="0.7">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x14ac:dyDescent="0.7">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x14ac:dyDescent="0.7">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x14ac:dyDescent="0.7">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x14ac:dyDescent="0.7">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x14ac:dyDescent="0.7">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x14ac:dyDescent="0.7">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x14ac:dyDescent="0.7">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x14ac:dyDescent="0.7">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x14ac:dyDescent="0.7">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x14ac:dyDescent="0.7">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x14ac:dyDescent="0.7">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x14ac:dyDescent="0.7">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5.75" customHeight="1" x14ac:dyDescent="0.7">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spans="1:27" ht="15.75" customHeight="1" x14ac:dyDescent="0.7">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spans="1:27" ht="15.75" customHeight="1" x14ac:dyDescent="0.7">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spans="1:27" ht="15.75" customHeight="1" x14ac:dyDescent="0.7">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spans="1:27" ht="15.75" customHeight="1" x14ac:dyDescent="0.7">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spans="1:27" ht="15.75" customHeight="1" x14ac:dyDescent="0.7">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spans="1:27" ht="15.75" customHeight="1" x14ac:dyDescent="0.7">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spans="1:27" ht="15.75" customHeight="1" x14ac:dyDescent="0.7">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spans="1:27" ht="15.75" customHeight="1" x14ac:dyDescent="0.7">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spans="1:27" ht="15.75" customHeight="1" x14ac:dyDescent="0.7">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spans="1:27" ht="15.75" customHeight="1" x14ac:dyDescent="0.7">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spans="1:27" ht="15.75" customHeight="1" x14ac:dyDescent="0.7">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spans="1:27" ht="15.75" customHeight="1" x14ac:dyDescent="0.7">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spans="1:27" ht="15.75" customHeight="1" x14ac:dyDescent="0.7">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spans="1:27" ht="15.75" customHeight="1" x14ac:dyDescent="0.7">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spans="1:27" ht="15.75" customHeight="1" x14ac:dyDescent="0.7">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spans="1:27" ht="15.75" customHeight="1" x14ac:dyDescent="0.7">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spans="1:27" ht="15.75" customHeight="1" x14ac:dyDescent="0.7">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spans="1:27" ht="15.75" customHeight="1" x14ac:dyDescent="0.7">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spans="1:27" ht="15.75" customHeight="1" x14ac:dyDescent="0.7">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spans="1:27" ht="15.75" customHeight="1" x14ac:dyDescent="0.7">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spans="1:27" ht="15.75" customHeight="1" x14ac:dyDescent="0.7">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spans="1:27" ht="15.75" customHeight="1" x14ac:dyDescent="0.7">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spans="1:27" ht="15.75" customHeight="1" x14ac:dyDescent="0.7">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spans="1:27" ht="15.75" customHeight="1" x14ac:dyDescent="0.7">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spans="1:27" ht="15.75" customHeight="1" x14ac:dyDescent="0.7">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spans="1:27" ht="15.75" customHeight="1" x14ac:dyDescent="0.7">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spans="1:27" ht="15.75" customHeight="1" x14ac:dyDescent="0.7">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spans="1:27" ht="15.75" customHeight="1" x14ac:dyDescent="0.7">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spans="1:27" ht="15.75" customHeight="1" x14ac:dyDescent="0.7">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spans="1:27" ht="15.75" customHeight="1" x14ac:dyDescent="0.7">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spans="1:27" ht="15.75" customHeight="1" x14ac:dyDescent="0.7">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spans="1:27" ht="15.75" customHeight="1" x14ac:dyDescent="0.7">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spans="1:27" ht="15.75" customHeight="1" x14ac:dyDescent="0.7">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spans="1:27" ht="15.75" customHeight="1" x14ac:dyDescent="0.7">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spans="1:27" ht="15.75" customHeight="1" x14ac:dyDescent="0.7">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spans="1:27" ht="15.75" customHeight="1" x14ac:dyDescent="0.7">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spans="1:27" ht="15.75" customHeight="1" x14ac:dyDescent="0.7">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spans="1:27" ht="15.75" customHeight="1" x14ac:dyDescent="0.7">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spans="1:27" ht="15.75" customHeight="1" x14ac:dyDescent="0.7">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spans="1:27" ht="15.75" customHeight="1" x14ac:dyDescent="0.7">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spans="1:27" ht="15.75" customHeight="1" x14ac:dyDescent="0.7">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spans="1:27" ht="15.75" customHeight="1" x14ac:dyDescent="0.7">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spans="1:27" ht="15.75" customHeight="1" x14ac:dyDescent="0.7">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spans="1:27" ht="15.75" customHeight="1" x14ac:dyDescent="0.7">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spans="1:27" ht="15.75" customHeight="1" x14ac:dyDescent="0.7">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spans="1:27" ht="15.75" customHeight="1" x14ac:dyDescent="0.7">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spans="1:27" ht="15.75" customHeight="1" x14ac:dyDescent="0.7">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spans="1:27" ht="15.75" customHeight="1" x14ac:dyDescent="0.7">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spans="1:27" ht="15.75" customHeight="1" x14ac:dyDescent="0.7">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spans="1:27" ht="15.75" customHeight="1" x14ac:dyDescent="0.7">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spans="1:27" ht="15.75" customHeight="1" x14ac:dyDescent="0.7">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spans="1:27" ht="15.75" customHeight="1" x14ac:dyDescent="0.7">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spans="1:27" ht="15.75" customHeight="1" x14ac:dyDescent="0.7">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spans="1:27" ht="15.75" customHeight="1" x14ac:dyDescent="0.7">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spans="1:27" ht="15.75" customHeight="1" x14ac:dyDescent="0.7">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spans="1:27" ht="15.75" customHeight="1" x14ac:dyDescent="0.7">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spans="1:27" ht="15.75" customHeight="1" x14ac:dyDescent="0.7">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spans="1:27" ht="15.75" customHeight="1" x14ac:dyDescent="0.7">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spans="1:27" ht="15.75" customHeight="1" x14ac:dyDescent="0.7">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spans="1:27" ht="15.75" customHeight="1" x14ac:dyDescent="0.7">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spans="1:27" ht="15.75" customHeight="1" x14ac:dyDescent="0.7">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spans="1:27" ht="15.75" customHeight="1" x14ac:dyDescent="0.7">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spans="1:27" ht="15.75" customHeight="1" x14ac:dyDescent="0.7">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spans="1:27" ht="15.75" customHeight="1" x14ac:dyDescent="0.7">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spans="1:27" ht="15.75" customHeight="1" x14ac:dyDescent="0.7">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spans="1:27" ht="15.75" customHeight="1" x14ac:dyDescent="0.7">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spans="1:27" ht="15.75" customHeight="1" x14ac:dyDescent="0.7">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spans="1:27" ht="15.75" customHeight="1" x14ac:dyDescent="0.7">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spans="1:27" ht="15.75" customHeight="1" x14ac:dyDescent="0.7">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spans="1:27" ht="15.75" customHeight="1" x14ac:dyDescent="0.7">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spans="1:27" ht="15.75" customHeight="1" x14ac:dyDescent="0.7">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spans="1:27" ht="15.75" customHeight="1" x14ac:dyDescent="0.7">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spans="1:27" ht="15.75" customHeight="1" x14ac:dyDescent="0.7">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spans="1:27" ht="15.75" customHeight="1" x14ac:dyDescent="0.7">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spans="1:27" ht="15.75" customHeight="1" x14ac:dyDescent="0.7">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spans="1:27" ht="15.75" customHeight="1" x14ac:dyDescent="0.7">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spans="1:27" ht="15.75" customHeight="1" x14ac:dyDescent="0.7">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spans="1:27" ht="15.75" customHeight="1" x14ac:dyDescent="0.7">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spans="1:27" ht="15.75" customHeight="1" x14ac:dyDescent="0.7">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spans="1:27" ht="15.75" customHeight="1" x14ac:dyDescent="0.7">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spans="1:27" ht="15.75" customHeight="1" x14ac:dyDescent="0.7">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spans="1:27" ht="15.75" customHeight="1" x14ac:dyDescent="0.7">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spans="1:27" ht="15.75" customHeight="1" x14ac:dyDescent="0.7">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spans="1:27" ht="15.75" customHeight="1" x14ac:dyDescent="0.7">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spans="1:27" ht="15.75" customHeight="1" x14ac:dyDescent="0.7">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spans="1:27" ht="15.75" customHeight="1" x14ac:dyDescent="0.7">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spans="1:27" ht="15.75" customHeight="1" x14ac:dyDescent="0.7">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spans="1:27" ht="15.75" customHeight="1" x14ac:dyDescent="0.7">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spans="1:27" ht="15.75" customHeight="1" x14ac:dyDescent="0.7">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spans="1:27" ht="15.75" customHeight="1" x14ac:dyDescent="0.7">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spans="1:27" ht="15.75" customHeight="1" x14ac:dyDescent="0.7">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spans="1:27" ht="15.75" customHeight="1" x14ac:dyDescent="0.7">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spans="1:27" ht="15.75" customHeight="1" x14ac:dyDescent="0.7">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spans="1:27" ht="15.75" customHeight="1" x14ac:dyDescent="0.7">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spans="1:27" ht="15.75" customHeight="1" x14ac:dyDescent="0.7">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spans="1:27" ht="15.75" customHeight="1" x14ac:dyDescent="0.7">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spans="1:27" ht="15.75" customHeight="1" x14ac:dyDescent="0.7">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spans="1:27" ht="15.75" customHeight="1" x14ac:dyDescent="0.7">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spans="1:27" ht="15.75" customHeight="1" x14ac:dyDescent="0.7">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spans="1:27" ht="15.75" customHeight="1" x14ac:dyDescent="0.7">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spans="1:27" ht="15.75" customHeight="1" x14ac:dyDescent="0.7">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spans="1:27" ht="15.75" customHeight="1" x14ac:dyDescent="0.7">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spans="1:27" ht="15.75" customHeight="1" x14ac:dyDescent="0.7">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spans="1:27" ht="15.75" customHeight="1" x14ac:dyDescent="0.7">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spans="1:27" ht="15.75" customHeight="1" x14ac:dyDescent="0.7">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spans="1:27" ht="15.75" customHeight="1" x14ac:dyDescent="0.7">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spans="1:27" ht="15.75" customHeight="1" x14ac:dyDescent="0.7">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spans="1:27" ht="15.75" customHeight="1" x14ac:dyDescent="0.7">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spans="1:27" ht="15.75" customHeight="1" x14ac:dyDescent="0.7">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spans="1:27" ht="15.75" customHeight="1" x14ac:dyDescent="0.7">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spans="1:27" ht="15.75" customHeight="1" x14ac:dyDescent="0.7">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spans="1:27" ht="15.75" customHeight="1" x14ac:dyDescent="0.7">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spans="1:27" ht="15.75" customHeight="1" x14ac:dyDescent="0.7">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spans="1:27" ht="15.75" customHeight="1" x14ac:dyDescent="0.7">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spans="1:27" ht="15.75" customHeight="1" x14ac:dyDescent="0.7">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spans="1:27" ht="15.75" customHeight="1" x14ac:dyDescent="0.7">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spans="1:27" ht="15.75" customHeight="1" x14ac:dyDescent="0.7">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spans="1:27" ht="15.75" customHeight="1" x14ac:dyDescent="0.7">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spans="1:27" ht="15.75" customHeight="1" x14ac:dyDescent="0.7">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spans="1:27" ht="15.75" customHeight="1" x14ac:dyDescent="0.7">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spans="1:27" ht="15.75" customHeight="1" x14ac:dyDescent="0.7">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spans="1:27" ht="15.75" customHeight="1" x14ac:dyDescent="0.7">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spans="1:27" ht="15.75" customHeight="1" x14ac:dyDescent="0.7">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spans="1:27" ht="15.75" customHeight="1" x14ac:dyDescent="0.7">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spans="1:27" ht="15.75" customHeight="1" x14ac:dyDescent="0.7">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spans="1:27" ht="15.75" customHeight="1" x14ac:dyDescent="0.7">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spans="1:27" ht="15.75" customHeight="1" x14ac:dyDescent="0.7">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spans="1:27" ht="15.75" customHeight="1" x14ac:dyDescent="0.7">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spans="1:27" ht="15.75" customHeight="1" x14ac:dyDescent="0.7">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spans="1:27" ht="15.75" customHeight="1" x14ac:dyDescent="0.7">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spans="1:27" ht="15.75" customHeight="1" x14ac:dyDescent="0.7">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spans="1:27" ht="15.75" customHeight="1" x14ac:dyDescent="0.7">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spans="1:27" ht="15.75" customHeight="1" x14ac:dyDescent="0.7">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spans="1:27" ht="15.75" customHeight="1" x14ac:dyDescent="0.7">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spans="1:27" ht="15.75" customHeight="1" x14ac:dyDescent="0.7">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spans="1:27" ht="15.75" customHeight="1" x14ac:dyDescent="0.7">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spans="1:27" ht="15.75" customHeight="1" x14ac:dyDescent="0.7">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spans="1:27" ht="15.75" customHeight="1" x14ac:dyDescent="0.7">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spans="1:27" ht="15.75" customHeight="1" x14ac:dyDescent="0.7">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spans="1:27" ht="15.75" customHeight="1" x14ac:dyDescent="0.7">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spans="1:27" ht="15.75" customHeight="1" x14ac:dyDescent="0.7">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spans="1:27" ht="15.75" customHeight="1" x14ac:dyDescent="0.7">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spans="1:27" ht="15.75" customHeight="1" x14ac:dyDescent="0.7">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spans="1:27" ht="15.75" customHeight="1" x14ac:dyDescent="0.7">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spans="1:27" ht="15.75" customHeight="1" x14ac:dyDescent="0.7">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spans="1:27" ht="15.75" customHeight="1" x14ac:dyDescent="0.7">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spans="1:27" ht="15.75" customHeight="1" x14ac:dyDescent="0.7">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spans="1:27" ht="15.75" customHeight="1" x14ac:dyDescent="0.7">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spans="1:27" ht="15.75" customHeight="1" x14ac:dyDescent="0.7">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spans="1:27" ht="15.75" customHeight="1" x14ac:dyDescent="0.7">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spans="1:27" ht="15.75" customHeight="1" x14ac:dyDescent="0.7">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spans="1:27" ht="15.75" customHeight="1" x14ac:dyDescent="0.7">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spans="1:27" ht="15.75" customHeight="1" x14ac:dyDescent="0.7">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spans="1:27" ht="15.75" customHeight="1" x14ac:dyDescent="0.7">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spans="1:27" ht="15.75" customHeight="1" x14ac:dyDescent="0.7">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spans="1:27" ht="15.75" customHeight="1" x14ac:dyDescent="0.7">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spans="1:27" ht="15.75" customHeight="1" x14ac:dyDescent="0.7">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spans="1:27" ht="15.75" customHeight="1" x14ac:dyDescent="0.7">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spans="1:27" ht="15.75" customHeight="1" x14ac:dyDescent="0.7">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spans="1:27" ht="15.75" customHeight="1" x14ac:dyDescent="0.7">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spans="1:27" ht="15.75" customHeight="1" x14ac:dyDescent="0.7">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spans="1:27" ht="15.75" customHeight="1" x14ac:dyDescent="0.7">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spans="1:27" ht="15.75" customHeight="1" x14ac:dyDescent="0.7">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spans="1:27" ht="15.75" customHeight="1" x14ac:dyDescent="0.7">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spans="1:27" ht="15.75" customHeight="1" x14ac:dyDescent="0.7">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spans="1:27" ht="15.75" customHeight="1" x14ac:dyDescent="0.7">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spans="1:27" ht="15.75" customHeight="1" x14ac:dyDescent="0.7">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spans="1:27" ht="15.75" customHeight="1" x14ac:dyDescent="0.7">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spans="1:27" ht="15.75" customHeight="1" x14ac:dyDescent="0.7">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spans="1:27" ht="15.75" customHeight="1" x14ac:dyDescent="0.7">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spans="1:27" ht="15.75" customHeight="1" x14ac:dyDescent="0.7">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spans="1:27" ht="15.75" customHeight="1" x14ac:dyDescent="0.7">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spans="1:27" ht="15.75" customHeight="1" x14ac:dyDescent="0.7">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spans="1:27" ht="15.75" customHeight="1" x14ac:dyDescent="0.7">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spans="1:27" ht="15.75" customHeight="1" x14ac:dyDescent="0.7">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spans="1:27" ht="15.75" customHeight="1" x14ac:dyDescent="0.7">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spans="1:27" ht="15.75" customHeight="1" x14ac:dyDescent="0.7">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spans="1:27" ht="15.75" customHeight="1" x14ac:dyDescent="0.7">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spans="1:27" ht="15.75" customHeight="1" x14ac:dyDescent="0.7">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spans="1:27" ht="15.75" customHeight="1" x14ac:dyDescent="0.7">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spans="1:27" ht="15.75" customHeight="1" x14ac:dyDescent="0.7">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spans="1:27" ht="15.75" customHeight="1" x14ac:dyDescent="0.7">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spans="1:27" ht="15.75" customHeight="1" x14ac:dyDescent="0.7">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spans="1:27" ht="15.75" customHeight="1" x14ac:dyDescent="0.7">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spans="1:27" ht="15.75" customHeight="1" x14ac:dyDescent="0.7">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spans="1:27" ht="15.75" customHeight="1" x14ac:dyDescent="0.7">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spans="1:27" ht="15.75" customHeight="1" x14ac:dyDescent="0.7">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spans="1:27" ht="15.75" customHeight="1" x14ac:dyDescent="0.7">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spans="1:27" ht="15.75" customHeight="1" x14ac:dyDescent="0.7">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spans="1:27" ht="15.75" customHeight="1" x14ac:dyDescent="0.7">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spans="1:27" ht="15.75" customHeight="1" x14ac:dyDescent="0.7">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spans="1:27" ht="15.75" customHeight="1" x14ac:dyDescent="0.7">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spans="1:27" ht="15.75" customHeight="1" x14ac:dyDescent="0.7">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spans="1:27" ht="15.75" customHeight="1" x14ac:dyDescent="0.7">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spans="1:27" ht="15.75" customHeight="1" x14ac:dyDescent="0.7">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spans="1:27" ht="15.75" customHeight="1" x14ac:dyDescent="0.7">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spans="1:27" ht="15.75" customHeight="1" x14ac:dyDescent="0.7">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spans="1:27" ht="15.75" customHeight="1" x14ac:dyDescent="0.7">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spans="1:27" ht="15.75" customHeight="1" x14ac:dyDescent="0.7">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spans="1:27" ht="15.75" customHeight="1" x14ac:dyDescent="0.7">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spans="1:27" ht="15.75" customHeight="1" x14ac:dyDescent="0.7">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spans="1:27" ht="15.75" customHeight="1" x14ac:dyDescent="0.7">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spans="1:27" ht="15.75" customHeight="1" x14ac:dyDescent="0.7">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spans="1:27" ht="15.75" customHeight="1" x14ac:dyDescent="0.7">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spans="1:27" ht="15.75" customHeight="1" x14ac:dyDescent="0.7">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spans="1:27" ht="15.75" customHeight="1" x14ac:dyDescent="0.7">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spans="1:27" ht="15.75" customHeight="1" x14ac:dyDescent="0.7">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spans="1:27" ht="15.75" customHeight="1" x14ac:dyDescent="0.7">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spans="1:27" ht="15.75" customHeight="1" x14ac:dyDescent="0.7">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spans="1:27" ht="15.75" customHeight="1" x14ac:dyDescent="0.7">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spans="1:27" ht="15.75" customHeight="1" x14ac:dyDescent="0.7">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spans="1:27" ht="15.75" customHeight="1" x14ac:dyDescent="0.7">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spans="1:27" ht="15.75" customHeight="1" x14ac:dyDescent="0.7">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spans="1:27" ht="15.75" customHeight="1" x14ac:dyDescent="0.7">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spans="1:27" ht="15.75" customHeight="1" x14ac:dyDescent="0.7">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spans="1:27" ht="15.75" customHeight="1" x14ac:dyDescent="0.7">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spans="1:27" ht="15.75" customHeight="1" x14ac:dyDescent="0.7">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spans="1:27" ht="15.75" customHeight="1" x14ac:dyDescent="0.7">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spans="1:27" ht="15.75" customHeight="1" x14ac:dyDescent="0.7">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spans="1:27" ht="15.75" customHeight="1" x14ac:dyDescent="0.7">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spans="1:27" ht="15.75" customHeight="1" x14ac:dyDescent="0.7">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spans="1:27" ht="15.75" customHeight="1" x14ac:dyDescent="0.7">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spans="1:27" ht="15.75" customHeight="1" x14ac:dyDescent="0.7">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spans="1:27" ht="15.75" customHeight="1" x14ac:dyDescent="0.7">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spans="1:27" ht="15.75" customHeight="1" x14ac:dyDescent="0.7">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spans="1:27" ht="15.75" customHeight="1" x14ac:dyDescent="0.7">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spans="1:27" ht="15.75" customHeight="1" x14ac:dyDescent="0.7">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spans="1:27" ht="15.75" customHeight="1" x14ac:dyDescent="0.7">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spans="1:27" ht="15.75" customHeight="1" x14ac:dyDescent="0.7">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spans="1:27" ht="15.75" customHeight="1" x14ac:dyDescent="0.7">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spans="1:27" ht="15.75" customHeight="1" x14ac:dyDescent="0.7">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spans="1:27" ht="15.75" customHeight="1" x14ac:dyDescent="0.7">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spans="1:27" ht="15.75" customHeight="1" x14ac:dyDescent="0.7">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spans="1:27" ht="15.75" customHeight="1" x14ac:dyDescent="0.7">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spans="1:27" ht="15.75" customHeight="1" x14ac:dyDescent="0.7">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spans="1:27" ht="15.75" customHeight="1" x14ac:dyDescent="0.7">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spans="1:27" ht="15.75" customHeight="1" x14ac:dyDescent="0.7">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spans="1:27" ht="15.75" customHeight="1" x14ac:dyDescent="0.7">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spans="1:27" ht="15.75" customHeight="1" x14ac:dyDescent="0.7">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spans="1:27" ht="15.75" customHeight="1" x14ac:dyDescent="0.7">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spans="1:27" ht="15.75" customHeight="1" x14ac:dyDescent="0.7">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spans="1:27" ht="15.75" customHeight="1" x14ac:dyDescent="0.7">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spans="1:27" ht="15.75" customHeight="1" x14ac:dyDescent="0.7">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spans="1:27" ht="15.75" customHeight="1" x14ac:dyDescent="0.7">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spans="1:27" ht="15.75" customHeight="1" x14ac:dyDescent="0.7">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spans="1:27" ht="15.75" customHeight="1" x14ac:dyDescent="0.7">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spans="1:27" ht="15.75" customHeight="1" x14ac:dyDescent="0.7">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spans="1:27" ht="15.75" customHeight="1" x14ac:dyDescent="0.7">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spans="1:27" ht="15.75" customHeight="1" x14ac:dyDescent="0.7">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spans="1:27" ht="15.75" customHeight="1" x14ac:dyDescent="0.7">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spans="1:27" ht="15.75" customHeight="1" x14ac:dyDescent="0.7">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spans="1:27" ht="15.75" customHeight="1" x14ac:dyDescent="0.7">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spans="1:27" ht="15.75" customHeight="1" x14ac:dyDescent="0.7">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spans="1:27" ht="15.75" customHeight="1" x14ac:dyDescent="0.7">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spans="1:27" ht="15.75" customHeight="1" x14ac:dyDescent="0.7">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spans="1:27" ht="15.75" customHeight="1" x14ac:dyDescent="0.7">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spans="1:27" ht="15.75" customHeight="1" x14ac:dyDescent="0.7">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spans="1:27" ht="15.75" customHeight="1" x14ac:dyDescent="0.7">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spans="1:27" ht="15.75" customHeight="1" x14ac:dyDescent="0.7">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spans="1:27" ht="15.75" customHeight="1" x14ac:dyDescent="0.7">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spans="1:27" ht="15.75" customHeight="1" x14ac:dyDescent="0.7">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spans="1:27" ht="15.75" customHeight="1" x14ac:dyDescent="0.7">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spans="1:27" ht="15.75" customHeight="1" x14ac:dyDescent="0.7">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spans="1:27" ht="15.75" customHeight="1" x14ac:dyDescent="0.7">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spans="1:27" ht="15.75" customHeight="1" x14ac:dyDescent="0.7">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spans="1:27" ht="15.75" customHeight="1" x14ac:dyDescent="0.7">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spans="1:27" ht="15.75" customHeight="1" x14ac:dyDescent="0.7">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spans="1:27" ht="15.75" customHeight="1" x14ac:dyDescent="0.7">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spans="1:27" ht="15.75" customHeight="1" x14ac:dyDescent="0.7">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spans="1:27" ht="15.75" customHeight="1" x14ac:dyDescent="0.7">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spans="1:27" ht="15.75" customHeight="1" x14ac:dyDescent="0.7">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spans="1:27" ht="15.75" customHeight="1" x14ac:dyDescent="0.7">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spans="1:27" ht="15.75" customHeight="1" x14ac:dyDescent="0.7">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spans="1:27" ht="15.75" customHeight="1" x14ac:dyDescent="0.7">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spans="1:27" ht="15.75" customHeight="1" x14ac:dyDescent="0.7">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spans="1:27" ht="15.75" customHeight="1" x14ac:dyDescent="0.7">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spans="1:27" ht="15.75" customHeight="1" x14ac:dyDescent="0.7">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spans="1:27" ht="15.75" customHeight="1" x14ac:dyDescent="0.7">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spans="1:27" ht="15.75" customHeight="1" x14ac:dyDescent="0.7">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spans="1:27" ht="15.75" customHeight="1" x14ac:dyDescent="0.7">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spans="1:27" ht="15.75" customHeight="1" x14ac:dyDescent="0.7">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spans="1:27" ht="15.75" customHeight="1" x14ac:dyDescent="0.7">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spans="1:27" ht="15.75" customHeight="1" x14ac:dyDescent="0.7">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spans="1:27" ht="15.75" customHeight="1" x14ac:dyDescent="0.7">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spans="1:27" ht="15.75" customHeight="1" x14ac:dyDescent="0.7">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spans="1:27" ht="15.75" customHeight="1" x14ac:dyDescent="0.7">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spans="1:27" ht="15.75" customHeight="1" x14ac:dyDescent="0.7">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spans="1:27" ht="15.75" customHeight="1" x14ac:dyDescent="0.7">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spans="1:27" ht="15.75" customHeight="1" x14ac:dyDescent="0.7">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spans="1:27" ht="15.75" customHeight="1" x14ac:dyDescent="0.7">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spans="1:27" ht="15.75" customHeight="1" x14ac:dyDescent="0.7">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spans="1:27" ht="15.75" customHeight="1" x14ac:dyDescent="0.7">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spans="1:27" ht="15.75" customHeight="1" x14ac:dyDescent="0.7">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spans="1:27" ht="15.75" customHeight="1" x14ac:dyDescent="0.7">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spans="1:27" ht="15.75" customHeight="1" x14ac:dyDescent="0.7">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spans="1:27" ht="15.75" customHeight="1" x14ac:dyDescent="0.7">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spans="1:27" ht="15.75" customHeight="1" x14ac:dyDescent="0.7">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spans="1:27" ht="15.75" customHeight="1" x14ac:dyDescent="0.7">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spans="1:27" ht="15.75" customHeight="1" x14ac:dyDescent="0.7">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spans="1:27" ht="15.75" customHeight="1" x14ac:dyDescent="0.7">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spans="1:27" ht="15.75" customHeight="1" x14ac:dyDescent="0.7">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spans="1:27" ht="15.75" customHeight="1" x14ac:dyDescent="0.7">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spans="1:27" ht="15.75" customHeight="1" x14ac:dyDescent="0.7">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spans="1:27" ht="15.75" customHeight="1" x14ac:dyDescent="0.7">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spans="1:27" ht="15.75" customHeight="1" x14ac:dyDescent="0.7">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spans="1:27" ht="15.75" customHeight="1" x14ac:dyDescent="0.7">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spans="1:27" ht="15.75" customHeight="1" x14ac:dyDescent="0.7">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spans="1:27" ht="15.75" customHeight="1" x14ac:dyDescent="0.7">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spans="1:27" ht="15.75" customHeight="1" x14ac:dyDescent="0.7">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spans="1:27" ht="15.75" customHeight="1" x14ac:dyDescent="0.7">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spans="1:27" ht="15.75" customHeight="1" x14ac:dyDescent="0.7">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spans="1:27" ht="15.75" customHeight="1" x14ac:dyDescent="0.7">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spans="1:27" ht="15.75" customHeight="1" x14ac:dyDescent="0.7">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spans="1:27" ht="15.75" customHeight="1" x14ac:dyDescent="0.7">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spans="1:27" ht="15.75" customHeight="1" x14ac:dyDescent="0.7">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spans="1:27" ht="15.75" customHeight="1" x14ac:dyDescent="0.7">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spans="1:27" ht="15.75" customHeight="1" x14ac:dyDescent="0.7">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spans="1:27" ht="15.75" customHeight="1" x14ac:dyDescent="0.7">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spans="1:27" ht="15.75" customHeight="1" x14ac:dyDescent="0.7">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spans="1:27" ht="15.75" customHeight="1" x14ac:dyDescent="0.7">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spans="1:27" ht="15.75" customHeight="1" x14ac:dyDescent="0.7">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spans="1:27" ht="15.75" customHeight="1" x14ac:dyDescent="0.7">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spans="1:27" ht="15.75" customHeight="1" x14ac:dyDescent="0.7">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spans="1:27" ht="15.75" customHeight="1" x14ac:dyDescent="0.7">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spans="1:27" ht="15.75" customHeight="1" x14ac:dyDescent="0.7">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spans="1:27" ht="15.75" customHeight="1" x14ac:dyDescent="0.7">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spans="1:27" ht="15.75" customHeight="1" x14ac:dyDescent="0.7">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spans="1:27" ht="15.75" customHeight="1" x14ac:dyDescent="0.7">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spans="1:27" ht="15.75" customHeight="1" x14ac:dyDescent="0.7">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spans="1:27" ht="15.75" customHeight="1" x14ac:dyDescent="0.7">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spans="1:27" ht="15.75" customHeight="1" x14ac:dyDescent="0.7">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spans="1:27" ht="15.75" customHeight="1" x14ac:dyDescent="0.7">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spans="1:27" ht="15.75" customHeight="1" x14ac:dyDescent="0.7">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spans="1:27" ht="15.75" customHeight="1" x14ac:dyDescent="0.7">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spans="1:27" ht="15.75" customHeight="1" x14ac:dyDescent="0.7">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spans="1:27" ht="15.75" customHeight="1" x14ac:dyDescent="0.7">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spans="1:27" ht="15.75" customHeight="1" x14ac:dyDescent="0.7">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spans="1:27" ht="15.75" customHeight="1" x14ac:dyDescent="0.7">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spans="1:27" ht="15.75" customHeight="1" x14ac:dyDescent="0.7">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spans="1:27" ht="15.75" customHeight="1" x14ac:dyDescent="0.7">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spans="1:27" ht="15.75" customHeight="1" x14ac:dyDescent="0.7">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spans="1:27" ht="15.75" customHeight="1" x14ac:dyDescent="0.7">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spans="1:27" ht="15.75" customHeight="1" x14ac:dyDescent="0.7">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spans="1:27" ht="15.75" customHeight="1" x14ac:dyDescent="0.7">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spans="1:27" ht="15.75" customHeight="1" x14ac:dyDescent="0.7">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spans="1:27" ht="15.75" customHeight="1" x14ac:dyDescent="0.7">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spans="1:27" ht="15.75" customHeight="1" x14ac:dyDescent="0.7">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spans="1:27" ht="15.75" customHeight="1" x14ac:dyDescent="0.7">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spans="1:27" ht="15.75" customHeight="1" x14ac:dyDescent="0.7">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spans="1:27" ht="15.75" customHeight="1" x14ac:dyDescent="0.7">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spans="1:27" ht="15.75" customHeight="1" x14ac:dyDescent="0.7">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spans="1:27" ht="15.75" customHeight="1" x14ac:dyDescent="0.7">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spans="1:27" ht="15.75" customHeight="1" x14ac:dyDescent="0.7">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spans="1:27" ht="15.75" customHeight="1" x14ac:dyDescent="0.7">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spans="1:27" ht="15.75" customHeight="1" x14ac:dyDescent="0.7">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spans="1:27" ht="15.75" customHeight="1" x14ac:dyDescent="0.7">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spans="1:27" ht="15.75" customHeight="1" x14ac:dyDescent="0.7">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spans="1:27" ht="15.75" customHeight="1" x14ac:dyDescent="0.7">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spans="1:27" ht="15.75" customHeight="1" x14ac:dyDescent="0.7">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spans="1:27" ht="15.75" customHeight="1" x14ac:dyDescent="0.7">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spans="1:27" ht="15.75" customHeight="1" x14ac:dyDescent="0.7">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spans="1:27" ht="15.75" customHeight="1" x14ac:dyDescent="0.7">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spans="1:27" ht="15.75" customHeight="1" x14ac:dyDescent="0.7">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spans="1:27" ht="15.75" customHeight="1" x14ac:dyDescent="0.7">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spans="1:27" ht="15.75" customHeight="1" x14ac:dyDescent="0.7">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spans="1:27" ht="15.75" customHeight="1" x14ac:dyDescent="0.7">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spans="1:27" ht="15.75" customHeight="1" x14ac:dyDescent="0.7">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spans="1:27" ht="15.75" customHeight="1" x14ac:dyDescent="0.7">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spans="1:27" ht="15.75" customHeight="1" x14ac:dyDescent="0.7">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spans="1:27" ht="15.75" customHeight="1" x14ac:dyDescent="0.7">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spans="1:27" ht="15.75" customHeight="1" x14ac:dyDescent="0.7">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spans="1:27" ht="15.75" customHeight="1" x14ac:dyDescent="0.7">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spans="1:27" ht="15.75" customHeight="1" x14ac:dyDescent="0.7">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spans="1:27" ht="15.75" customHeight="1" x14ac:dyDescent="0.7">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spans="1:27" ht="15.75" customHeight="1" x14ac:dyDescent="0.7">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spans="1:27" ht="15.75" customHeight="1" x14ac:dyDescent="0.7">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spans="1:27" ht="15.75" customHeight="1" x14ac:dyDescent="0.7">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spans="1:27" ht="15.75" customHeight="1" x14ac:dyDescent="0.7">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spans="1:27" ht="15.75" customHeight="1" x14ac:dyDescent="0.7">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spans="1:27" ht="15.75" customHeight="1" x14ac:dyDescent="0.7">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spans="1:27" ht="15.75" customHeight="1" x14ac:dyDescent="0.7">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spans="1:27" ht="15.75" customHeight="1" x14ac:dyDescent="0.7">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spans="1:27" ht="15.75" customHeight="1" x14ac:dyDescent="0.7">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spans="1:27" ht="15.75" customHeight="1" x14ac:dyDescent="0.7">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spans="1:27" ht="15.75" customHeight="1" x14ac:dyDescent="0.7">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spans="1:27" ht="15.75" customHeight="1" x14ac:dyDescent="0.7">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spans="1:27" ht="15.75" customHeight="1" x14ac:dyDescent="0.7">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spans="1:27" ht="15.75" customHeight="1" x14ac:dyDescent="0.7">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spans="1:27" ht="15.75" customHeight="1" x14ac:dyDescent="0.7">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spans="1:27" ht="15.75" customHeight="1" x14ac:dyDescent="0.7">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spans="1:27" ht="15.75" customHeight="1" x14ac:dyDescent="0.7">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spans="1:27" ht="15.75" customHeight="1" x14ac:dyDescent="0.7">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spans="1:27" ht="15.75" customHeight="1" x14ac:dyDescent="0.7">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spans="1:27" ht="15.75" customHeight="1" x14ac:dyDescent="0.7">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spans="1:27" ht="15.75" customHeight="1" x14ac:dyDescent="0.7">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spans="1:27" ht="15.75" customHeight="1" x14ac:dyDescent="0.7">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spans="1:27" ht="15.75" customHeight="1" x14ac:dyDescent="0.7">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spans="1:27" ht="15.75" customHeight="1" x14ac:dyDescent="0.7">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spans="1:27" ht="15.75" customHeight="1" x14ac:dyDescent="0.7">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spans="1:27" ht="15.75" customHeight="1" x14ac:dyDescent="0.7">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spans="1:27" ht="15.75" customHeight="1" x14ac:dyDescent="0.7">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spans="1:27" ht="15.75" customHeight="1" x14ac:dyDescent="0.7">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spans="1:27" ht="15.75" customHeight="1" x14ac:dyDescent="0.7">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spans="1:27" ht="15.75" customHeight="1" x14ac:dyDescent="0.7">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spans="1:27" ht="15.75" customHeight="1" x14ac:dyDescent="0.7">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spans="1:27" ht="15.75" customHeight="1" x14ac:dyDescent="0.7">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spans="1:27" ht="15.75" customHeight="1" x14ac:dyDescent="0.7">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spans="1:27" ht="15.75" customHeight="1" x14ac:dyDescent="0.7">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spans="1:27" ht="15.75" customHeight="1" x14ac:dyDescent="0.7">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spans="1:27" ht="15.75" customHeight="1" x14ac:dyDescent="0.7">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spans="1:27" ht="15.75" customHeight="1" x14ac:dyDescent="0.7">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spans="1:27" ht="15.75" customHeight="1" x14ac:dyDescent="0.7">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spans="1:27" ht="15.75" customHeight="1" x14ac:dyDescent="0.7">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spans="1:27" ht="15.75" customHeight="1" x14ac:dyDescent="0.7">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spans="1:27" ht="15.75" customHeight="1" x14ac:dyDescent="0.7">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spans="1:27" ht="15.75" customHeight="1" x14ac:dyDescent="0.7">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spans="1:27" ht="15.75" customHeight="1" x14ac:dyDescent="0.7">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spans="1:27" ht="15.75" customHeight="1" x14ac:dyDescent="0.7">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spans="1:27" ht="15.75" customHeight="1" x14ac:dyDescent="0.7">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spans="1:27" ht="15.75" customHeight="1" x14ac:dyDescent="0.7">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spans="1:27" ht="15.75" customHeight="1" x14ac:dyDescent="0.7">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spans="1:27" ht="15.75" customHeight="1" x14ac:dyDescent="0.7">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spans="1:27" ht="15.75" customHeight="1" x14ac:dyDescent="0.7">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spans="1:27" ht="15.75" customHeight="1" x14ac:dyDescent="0.7">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spans="1:27" ht="15.75" customHeight="1" x14ac:dyDescent="0.7">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spans="1:27" ht="15.75" customHeight="1" x14ac:dyDescent="0.7">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spans="1:27" ht="15.75" customHeight="1" x14ac:dyDescent="0.7">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spans="1:27" ht="15.75" customHeight="1" x14ac:dyDescent="0.7">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spans="1:27" ht="15.75" customHeight="1" x14ac:dyDescent="0.7">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spans="1:27" ht="15.75" customHeight="1" x14ac:dyDescent="0.7">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spans="1:27" ht="15.75" customHeight="1" x14ac:dyDescent="0.7">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spans="1:27" ht="15.75" customHeight="1" x14ac:dyDescent="0.7">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spans="1:27" ht="15.75" customHeight="1" x14ac:dyDescent="0.7">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spans="1:27" ht="15.75" customHeight="1" x14ac:dyDescent="0.7">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spans="1:27" ht="15.75" customHeight="1" x14ac:dyDescent="0.7">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spans="1:27" ht="15.75" customHeight="1" x14ac:dyDescent="0.7">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spans="1:27" ht="15.75" customHeight="1" x14ac:dyDescent="0.7">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spans="1:27" ht="15.75" customHeight="1" x14ac:dyDescent="0.7">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spans="1:27" ht="15.75" customHeight="1" x14ac:dyDescent="0.7">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spans="1:27" ht="15.75" customHeight="1" x14ac:dyDescent="0.7">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spans="1:27" ht="15.75" customHeight="1" x14ac:dyDescent="0.7">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spans="1:27" ht="15.75" customHeight="1" x14ac:dyDescent="0.7">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spans="1:27" ht="15.75" customHeight="1" x14ac:dyDescent="0.7">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spans="1:27" ht="15.75" customHeight="1" x14ac:dyDescent="0.7">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spans="1:27" ht="15.75" customHeight="1" x14ac:dyDescent="0.7">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spans="1:27" ht="15.75" customHeight="1" x14ac:dyDescent="0.7">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spans="1:27" ht="15.75" customHeight="1" x14ac:dyDescent="0.7">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spans="1:27" ht="15.75" customHeight="1" x14ac:dyDescent="0.7">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spans="1:27" ht="15.75" customHeight="1" x14ac:dyDescent="0.7">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spans="1:27" ht="15.75" customHeight="1" x14ac:dyDescent="0.7">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spans="1:27" ht="15.75" customHeight="1" x14ac:dyDescent="0.7">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spans="1:27" ht="15.75" customHeight="1" x14ac:dyDescent="0.7">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spans="1:27" ht="15.75" customHeight="1" x14ac:dyDescent="0.7">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spans="1:27" ht="15.75" customHeight="1" x14ac:dyDescent="0.7">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spans="1:27" ht="15.75" customHeight="1" x14ac:dyDescent="0.7">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spans="1:27" ht="15.75" customHeight="1" x14ac:dyDescent="0.7">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spans="1:27" ht="15.75" customHeight="1" x14ac:dyDescent="0.7">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spans="1:27" ht="15.75" customHeight="1" x14ac:dyDescent="0.7">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spans="1:27" ht="15.75" customHeight="1" x14ac:dyDescent="0.7">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spans="1:27" ht="15.75" customHeight="1" x14ac:dyDescent="0.7">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spans="1:27" ht="15.75" customHeight="1" x14ac:dyDescent="0.7">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spans="1:27" ht="15.75" customHeight="1" x14ac:dyDescent="0.7">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spans="1:27" ht="15.75" customHeight="1" x14ac:dyDescent="0.7">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spans="1:27" ht="15.75" customHeight="1" x14ac:dyDescent="0.7">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spans="1:27" ht="15.75" customHeight="1" x14ac:dyDescent="0.7">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spans="1:27" ht="15.75" customHeight="1" x14ac:dyDescent="0.7">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spans="1:27" ht="15.75" customHeight="1" x14ac:dyDescent="0.7">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spans="1:27" ht="15.75" customHeight="1" x14ac:dyDescent="0.7">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spans="1:27" ht="15.75" customHeight="1" x14ac:dyDescent="0.7">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spans="1:27" ht="15.75" customHeight="1" x14ac:dyDescent="0.7">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spans="1:27" ht="15.75" customHeight="1" x14ac:dyDescent="0.7">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spans="1:27" ht="15.75" customHeight="1" x14ac:dyDescent="0.7">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spans="1:27" ht="15.75" customHeight="1" x14ac:dyDescent="0.7">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spans="1:27" ht="15.75" customHeight="1" x14ac:dyDescent="0.7">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spans="1:27" ht="15.75" customHeight="1" x14ac:dyDescent="0.7">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spans="1:27" ht="15.75" customHeight="1" x14ac:dyDescent="0.7">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spans="1:27" ht="15.75" customHeight="1" x14ac:dyDescent="0.7">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spans="1:27" ht="15.75" customHeight="1" x14ac:dyDescent="0.7">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spans="1:27" ht="15.75" customHeight="1" x14ac:dyDescent="0.7">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spans="1:27" ht="15.75" customHeight="1" x14ac:dyDescent="0.7">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spans="1:27" ht="15.75" customHeight="1" x14ac:dyDescent="0.7">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spans="1:27" ht="15.75" customHeight="1" x14ac:dyDescent="0.7">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spans="1:27" ht="15.75" customHeight="1" x14ac:dyDescent="0.7">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spans="1:27" ht="15.75" customHeight="1" x14ac:dyDescent="0.7">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spans="1:27" ht="15.75" customHeight="1" x14ac:dyDescent="0.7">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spans="1:27" ht="15.75" customHeight="1" x14ac:dyDescent="0.7">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spans="1:27" ht="15.75" customHeight="1" x14ac:dyDescent="0.7">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spans="1:27" ht="15.75" customHeight="1" x14ac:dyDescent="0.7">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spans="1:27" ht="15.75" customHeight="1" x14ac:dyDescent="0.7">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spans="1:27" ht="15.75" customHeight="1" x14ac:dyDescent="0.7">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spans="1:27" ht="15.75" customHeight="1" x14ac:dyDescent="0.7">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spans="1:27" ht="15.75" customHeight="1" x14ac:dyDescent="0.7">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spans="1:27" ht="15.75" customHeight="1" x14ac:dyDescent="0.7">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spans="1:27" ht="15.75" customHeight="1" x14ac:dyDescent="0.7">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spans="1:27" ht="15.75" customHeight="1" x14ac:dyDescent="0.7">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spans="1:27" ht="15.75" customHeight="1" x14ac:dyDescent="0.7">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spans="1:27" ht="15.75" customHeight="1" x14ac:dyDescent="0.7">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spans="1:27" ht="15.75" customHeight="1" x14ac:dyDescent="0.7">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spans="1:27" ht="15.75" customHeight="1" x14ac:dyDescent="0.7">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spans="1:27" ht="15.75" customHeight="1" x14ac:dyDescent="0.7">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spans="1:27" ht="15.75" customHeight="1" x14ac:dyDescent="0.7">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spans="1:27" ht="15.75" customHeight="1" x14ac:dyDescent="0.7">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spans="1:27" ht="15.75" customHeight="1" x14ac:dyDescent="0.7">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spans="1:27" ht="15.75" customHeight="1" x14ac:dyDescent="0.7">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spans="1:27" ht="15.75" customHeight="1" x14ac:dyDescent="0.7">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spans="1:27" ht="15.75" customHeight="1" x14ac:dyDescent="0.7">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spans="1:27" ht="15.75" customHeight="1" x14ac:dyDescent="0.7">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spans="1:27" ht="15.75" customHeight="1" x14ac:dyDescent="0.7">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spans="1:27" ht="15.75" customHeight="1" x14ac:dyDescent="0.7">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spans="1:27" ht="15.75" customHeight="1" x14ac:dyDescent="0.7">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spans="1:27" ht="15.75" customHeight="1" x14ac:dyDescent="0.7">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spans="1:27" ht="15.75" customHeight="1" x14ac:dyDescent="0.7">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spans="1:27" ht="15.75" customHeight="1" x14ac:dyDescent="0.7">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spans="1:27" ht="15.75" customHeight="1" x14ac:dyDescent="0.7">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spans="1:27" ht="15.75" customHeight="1" x14ac:dyDescent="0.7">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spans="1:27" ht="15.75" customHeight="1" x14ac:dyDescent="0.7">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spans="1:27" ht="15.75" customHeight="1" x14ac:dyDescent="0.7">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spans="1:27" ht="15.75" customHeight="1" x14ac:dyDescent="0.7">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spans="1:27" ht="15.75" customHeight="1" x14ac:dyDescent="0.7">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spans="1:27" ht="15.75" customHeight="1" x14ac:dyDescent="0.7">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spans="1:27" ht="15.75" customHeight="1" x14ac:dyDescent="0.7">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spans="1:27" ht="15.75" customHeight="1" x14ac:dyDescent="0.7">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spans="1:27" ht="15.75" customHeight="1" x14ac:dyDescent="0.7">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spans="1:27" ht="15.75" customHeight="1" x14ac:dyDescent="0.7">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spans="1:27" ht="15.75" customHeight="1" x14ac:dyDescent="0.7">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spans="1:27" ht="15.75" customHeight="1" x14ac:dyDescent="0.7">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spans="1:27" ht="15.75" customHeight="1" x14ac:dyDescent="0.7">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spans="1:27" ht="15.75" customHeight="1" x14ac:dyDescent="0.7">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spans="1:27" ht="15.75" customHeight="1" x14ac:dyDescent="0.7">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spans="1:27" ht="15.75" customHeight="1" x14ac:dyDescent="0.7">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spans="1:27" ht="15.75" customHeight="1" x14ac:dyDescent="0.7">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spans="1:27" ht="15.75" customHeight="1" x14ac:dyDescent="0.7">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spans="1:27" ht="15.75" customHeight="1" x14ac:dyDescent="0.7">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spans="1:27" ht="15.75" customHeight="1" x14ac:dyDescent="0.7">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spans="1:27" ht="15.75" customHeight="1" x14ac:dyDescent="0.7">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spans="1:27" ht="15.75" customHeight="1" x14ac:dyDescent="0.7">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spans="1:27" ht="15.75" customHeight="1" x14ac:dyDescent="0.7">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spans="1:27" ht="15.75" customHeight="1" x14ac:dyDescent="0.7">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spans="1:27" ht="15.75" customHeight="1" x14ac:dyDescent="0.7">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spans="1:27" ht="15.75" customHeight="1" x14ac:dyDescent="0.7">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spans="1:27" ht="15.75" customHeight="1" x14ac:dyDescent="0.7">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spans="1:27" ht="15.75" customHeight="1" x14ac:dyDescent="0.7">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spans="1:27" ht="15.75" customHeight="1" x14ac:dyDescent="0.7">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spans="1:27" ht="15.75" customHeight="1" x14ac:dyDescent="0.7">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spans="1:27" ht="15.75" customHeight="1" x14ac:dyDescent="0.7">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spans="1:27" ht="15.75" customHeight="1" x14ac:dyDescent="0.7">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spans="1:27" ht="15.75" customHeight="1" x14ac:dyDescent="0.7">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spans="1:27" ht="15.75" customHeight="1" x14ac:dyDescent="0.7">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spans="1:27" ht="15.75" customHeight="1" x14ac:dyDescent="0.7">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spans="1:27" ht="15.75" customHeight="1" x14ac:dyDescent="0.7">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spans="1:27" ht="15.75" customHeight="1" x14ac:dyDescent="0.7">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spans="1:27" ht="15.75" customHeight="1" x14ac:dyDescent="0.7">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spans="1:27" ht="15.75" customHeight="1" x14ac:dyDescent="0.7">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spans="1:27" ht="15.75" customHeight="1" x14ac:dyDescent="0.7">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spans="1:27" ht="15.75" customHeight="1" x14ac:dyDescent="0.7">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spans="1:27" ht="15.75" customHeight="1" x14ac:dyDescent="0.7">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spans="1:27" ht="15.75" customHeight="1" x14ac:dyDescent="0.7">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spans="1:27" ht="15.75" customHeight="1" x14ac:dyDescent="0.7">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spans="1:27" ht="15.75" customHeight="1" x14ac:dyDescent="0.7">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spans="1:27" ht="15.75" customHeight="1" x14ac:dyDescent="0.7">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spans="1:27" ht="15.75" customHeight="1" x14ac:dyDescent="0.7">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spans="1:27" ht="15.75" customHeight="1" x14ac:dyDescent="0.7">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spans="1:27" ht="15.75" customHeight="1" x14ac:dyDescent="0.7">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spans="1:27" ht="15.75" customHeight="1" x14ac:dyDescent="0.7">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spans="1:27" ht="15.75" customHeight="1" x14ac:dyDescent="0.7">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spans="1:27" ht="15.75" customHeight="1" x14ac:dyDescent="0.7">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spans="1:27" ht="15.75" customHeight="1" x14ac:dyDescent="0.7">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spans="1:27" ht="15.75" customHeight="1" x14ac:dyDescent="0.7">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spans="1:27" ht="15.75" customHeight="1" x14ac:dyDescent="0.7">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spans="1:27" ht="15.75" customHeight="1" x14ac:dyDescent="0.7">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spans="1:27" ht="15.75" customHeight="1" x14ac:dyDescent="0.7">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spans="1:27" ht="15.75" customHeight="1" x14ac:dyDescent="0.7">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spans="1:27" ht="15.75" customHeight="1" x14ac:dyDescent="0.7">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spans="1:27" ht="15.75" customHeight="1" x14ac:dyDescent="0.7">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spans="1:27" ht="15.75" customHeight="1" x14ac:dyDescent="0.7">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spans="1:27" ht="15.75" customHeight="1" x14ac:dyDescent="0.7">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spans="1:27" ht="15.75" customHeight="1" x14ac:dyDescent="0.7">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spans="1:27" ht="15.75" customHeight="1" x14ac:dyDescent="0.7">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spans="1:27" ht="15.75" customHeight="1" x14ac:dyDescent="0.7">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spans="1:27" ht="15.75" customHeight="1" x14ac:dyDescent="0.7">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spans="1:27" ht="15.75" customHeight="1" x14ac:dyDescent="0.7">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spans="1:27" ht="15.75" customHeight="1" x14ac:dyDescent="0.7">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spans="1:27" ht="15.75" customHeight="1" x14ac:dyDescent="0.7">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spans="1:27" ht="15.75" customHeight="1" x14ac:dyDescent="0.7">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spans="1:27" ht="15.75" customHeight="1" x14ac:dyDescent="0.7">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spans="1:27" ht="15.75" customHeight="1" x14ac:dyDescent="0.7">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spans="1:27" ht="15.75" customHeight="1" x14ac:dyDescent="0.7">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spans="1:27" ht="15.75" customHeight="1" x14ac:dyDescent="0.7">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spans="1:27" ht="15.75" customHeight="1" x14ac:dyDescent="0.7">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spans="1:27" ht="15.75" customHeight="1" x14ac:dyDescent="0.7">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spans="1:27" ht="15.75" customHeight="1" x14ac:dyDescent="0.7">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spans="1:27" ht="15.75" customHeight="1" x14ac:dyDescent="0.7">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spans="1:27" ht="15.75" customHeight="1" x14ac:dyDescent="0.7">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spans="1:27" ht="15.75" customHeight="1" x14ac:dyDescent="0.7">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spans="1:27" ht="15.75" customHeight="1" x14ac:dyDescent="0.7">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spans="1:27" ht="15.75" customHeight="1" x14ac:dyDescent="0.7">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spans="1:27" ht="15.75" customHeight="1" x14ac:dyDescent="0.7">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spans="1:27" ht="15.75" customHeight="1" x14ac:dyDescent="0.7">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spans="1:27" ht="15.75" customHeight="1" x14ac:dyDescent="0.7">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spans="1:27" ht="15.75" customHeight="1" x14ac:dyDescent="0.7">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spans="1:27" ht="15.75" customHeight="1" x14ac:dyDescent="0.7">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spans="1:27" ht="15.75" customHeight="1" x14ac:dyDescent="0.7">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spans="1:27" ht="15.75" customHeight="1" x14ac:dyDescent="0.7">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spans="1:27" ht="15.75" customHeight="1" x14ac:dyDescent="0.7">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spans="1:27" ht="15.75" customHeight="1" x14ac:dyDescent="0.7">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spans="1:27" ht="15.75" customHeight="1" x14ac:dyDescent="0.7">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spans="1:27" ht="15.75" customHeight="1" x14ac:dyDescent="0.7">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spans="1:27" ht="15.75" customHeight="1" x14ac:dyDescent="0.7">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spans="1:27" ht="15.75" customHeight="1" x14ac:dyDescent="0.7">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spans="1:27" ht="15.75" customHeight="1" x14ac:dyDescent="0.7">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spans="1:27" ht="15.75" customHeight="1" x14ac:dyDescent="0.7">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spans="1:27" ht="15.75" customHeight="1" x14ac:dyDescent="0.7">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spans="1:27" ht="15.75" customHeight="1" x14ac:dyDescent="0.7">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spans="1:27" ht="15.75" customHeight="1" x14ac:dyDescent="0.7">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spans="1:27" ht="15.75" customHeight="1" x14ac:dyDescent="0.7">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spans="1:27" ht="15.75" customHeight="1" x14ac:dyDescent="0.7">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spans="1:27" ht="15.75" customHeight="1" x14ac:dyDescent="0.7">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spans="1:27" ht="15.75" customHeight="1" x14ac:dyDescent="0.7">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spans="1:27" ht="15.75" customHeight="1" x14ac:dyDescent="0.7">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spans="1:27" ht="15.75" customHeight="1" x14ac:dyDescent="0.7">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spans="1:27" ht="15.75" customHeight="1" x14ac:dyDescent="0.7">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spans="1:27" ht="15.75" customHeight="1" x14ac:dyDescent="0.7">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spans="1:27" ht="15.75" customHeight="1" x14ac:dyDescent="0.7">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spans="1:27" ht="15.75" customHeight="1" x14ac:dyDescent="0.7">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spans="1:27" ht="15.75" customHeight="1" x14ac:dyDescent="0.7">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spans="1:27" ht="15.75" customHeight="1" x14ac:dyDescent="0.7">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spans="1:27" ht="15.75" customHeight="1" x14ac:dyDescent="0.7">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spans="1:27" ht="15.75" customHeight="1" x14ac:dyDescent="0.7">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spans="1:27" ht="15.75" customHeight="1" x14ac:dyDescent="0.7">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spans="1:27" ht="15.75" customHeight="1" x14ac:dyDescent="0.7">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spans="1:27" ht="15.75" customHeight="1" x14ac:dyDescent="0.7">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spans="1:27" ht="15.75" customHeight="1" x14ac:dyDescent="0.7">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spans="1:27" ht="15.75" customHeight="1" x14ac:dyDescent="0.7">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spans="1:27" ht="15.75" customHeight="1" x14ac:dyDescent="0.7">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spans="1:27" ht="15.75" customHeight="1" x14ac:dyDescent="0.7">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spans="1:27" ht="15.75" customHeight="1" x14ac:dyDescent="0.7">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spans="1:27" ht="15.75" customHeight="1" x14ac:dyDescent="0.7">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spans="1:27" ht="15.75" customHeight="1" x14ac:dyDescent="0.7">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spans="1:27" ht="15.75" customHeight="1" x14ac:dyDescent="0.7">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spans="1:27" ht="15.75" customHeight="1" x14ac:dyDescent="0.7">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spans="1:27" ht="15.75" customHeight="1" x14ac:dyDescent="0.7">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spans="1:27" ht="15.75" customHeight="1" x14ac:dyDescent="0.7">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spans="1:27" ht="15.75" customHeight="1" x14ac:dyDescent="0.7">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spans="1:27" ht="15.75" customHeight="1" x14ac:dyDescent="0.7">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spans="1:27" ht="15.75" customHeight="1" x14ac:dyDescent="0.7">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spans="1:27" ht="15.75" customHeight="1" x14ac:dyDescent="0.7">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spans="1:27" ht="15.75" customHeight="1" x14ac:dyDescent="0.7">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spans="1:27" ht="15.75" customHeight="1" x14ac:dyDescent="0.7">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spans="1:27" ht="15.75" customHeight="1" x14ac:dyDescent="0.7">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spans="1:27" ht="15.75" customHeight="1" x14ac:dyDescent="0.7">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spans="1:27" ht="15.75" customHeight="1" x14ac:dyDescent="0.7">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spans="1:27" ht="15.75" customHeight="1" x14ac:dyDescent="0.7">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spans="1:27" ht="15.75" customHeight="1" x14ac:dyDescent="0.7">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spans="1:27" ht="15.75" customHeight="1" x14ac:dyDescent="0.7">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spans="1:27" ht="15.75" customHeight="1" x14ac:dyDescent="0.7">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spans="1:27" ht="15.75" customHeight="1" x14ac:dyDescent="0.7">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spans="1:27" ht="15.75" customHeight="1" x14ac:dyDescent="0.7">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spans="1:27" ht="15.75" customHeight="1" x14ac:dyDescent="0.7">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spans="1:27" ht="15.75" customHeight="1" x14ac:dyDescent="0.7">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spans="1:27" ht="15.75" customHeight="1" x14ac:dyDescent="0.7">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spans="1:27" ht="15.75" customHeight="1" x14ac:dyDescent="0.7">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spans="1:27" ht="15.75" customHeight="1" x14ac:dyDescent="0.7">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spans="1:27" ht="15.75" customHeight="1" x14ac:dyDescent="0.7">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spans="1:27" ht="15.75" customHeight="1" x14ac:dyDescent="0.7">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spans="1:27" ht="15.75" customHeight="1" x14ac:dyDescent="0.7">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spans="1:27" ht="15.75" customHeight="1" x14ac:dyDescent="0.7">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spans="1:27" ht="15.75" customHeight="1" x14ac:dyDescent="0.7">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spans="1:27" ht="15.75" customHeight="1" x14ac:dyDescent="0.7">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spans="1:27" ht="15.75" customHeight="1" x14ac:dyDescent="0.7">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spans="1:27" ht="15.75" customHeight="1" x14ac:dyDescent="0.7">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spans="1:27" ht="15.75" customHeight="1" x14ac:dyDescent="0.7">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spans="1:27" ht="15.75" customHeight="1" x14ac:dyDescent="0.7">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spans="1:27" ht="15.75" customHeight="1" x14ac:dyDescent="0.7">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spans="1:27" ht="15.75" customHeight="1" x14ac:dyDescent="0.7">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spans="1:27" ht="15.75" customHeight="1" x14ac:dyDescent="0.7">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spans="1:27" ht="15.75" customHeight="1" x14ac:dyDescent="0.7">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spans="1:27" ht="15.75" customHeight="1" x14ac:dyDescent="0.7">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spans="1:27" ht="15.75" customHeight="1" x14ac:dyDescent="0.7">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spans="1:27" ht="15.75" customHeight="1" x14ac:dyDescent="0.7">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spans="1:27" ht="15.75" customHeight="1" x14ac:dyDescent="0.7">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spans="1:27" ht="15.75" customHeight="1" x14ac:dyDescent="0.7">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spans="1:27" ht="15.75" customHeight="1" x14ac:dyDescent="0.7">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spans="1:27" ht="15.75" customHeight="1" x14ac:dyDescent="0.7">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spans="1:27" ht="15.75" customHeight="1" x14ac:dyDescent="0.7">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spans="1:27" ht="15.75" customHeight="1" x14ac:dyDescent="0.7">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spans="1:27" ht="15.75" customHeight="1" x14ac:dyDescent="0.7">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spans="1:27" ht="15.75" customHeight="1" x14ac:dyDescent="0.7">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spans="1:27" ht="15.75" customHeight="1" x14ac:dyDescent="0.7">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spans="1:27" ht="15.75" customHeight="1" x14ac:dyDescent="0.7">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spans="1:27" ht="15.75" customHeight="1" x14ac:dyDescent="0.7">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spans="1:27" ht="15.75" customHeight="1" x14ac:dyDescent="0.7">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spans="1:27" ht="15.75" customHeight="1" x14ac:dyDescent="0.7">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spans="1:27" ht="15.75" customHeight="1" x14ac:dyDescent="0.7">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spans="1:27" ht="15.75" customHeight="1" x14ac:dyDescent="0.7">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spans="1:27" ht="15.75" customHeight="1" x14ac:dyDescent="0.7">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spans="1:27" ht="15.75" customHeight="1" x14ac:dyDescent="0.7">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spans="1:27" ht="15.75" customHeight="1" x14ac:dyDescent="0.7">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spans="1:27" ht="15.75" customHeight="1" x14ac:dyDescent="0.7">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spans="1:27" ht="15.75" customHeight="1" x14ac:dyDescent="0.7">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spans="1:27" ht="15.75" customHeight="1" x14ac:dyDescent="0.7">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spans="1:27" ht="15.75" customHeight="1" x14ac:dyDescent="0.7">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spans="1:27" ht="15.75" customHeight="1" x14ac:dyDescent="0.7">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spans="1:27" ht="15.75" customHeight="1" x14ac:dyDescent="0.7">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spans="1:27" ht="15.75" customHeight="1" x14ac:dyDescent="0.7">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spans="1:27" ht="15.75" customHeight="1" x14ac:dyDescent="0.7">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spans="1:27" ht="15.75" customHeight="1" x14ac:dyDescent="0.7">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spans="1:27" ht="15.75" customHeight="1" x14ac:dyDescent="0.7">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spans="1:27" ht="15.75" customHeight="1" x14ac:dyDescent="0.7">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spans="1:27" ht="15.75" customHeight="1" x14ac:dyDescent="0.7">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spans="1:27" ht="15.75" customHeight="1" x14ac:dyDescent="0.7">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spans="1:27" ht="15.75" customHeight="1" x14ac:dyDescent="0.7">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spans="1:27" ht="15.75" customHeight="1" x14ac:dyDescent="0.7">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spans="1:27" ht="15.75" customHeight="1" x14ac:dyDescent="0.7">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spans="1:27" ht="15.75" customHeight="1" x14ac:dyDescent="0.7">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spans="1:27" ht="15.75" customHeight="1" x14ac:dyDescent="0.7">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spans="1:27" ht="15.75" customHeight="1" x14ac:dyDescent="0.7">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spans="1:27" ht="15.75" customHeight="1" x14ac:dyDescent="0.7">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spans="1:27" ht="15.75" customHeight="1" x14ac:dyDescent="0.7">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spans="1:27" ht="15.75" customHeight="1" x14ac:dyDescent="0.7">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spans="1:27" ht="15.75" customHeight="1" x14ac:dyDescent="0.7">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spans="1:27" ht="15.75" customHeight="1" x14ac:dyDescent="0.7">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spans="1:27" ht="15.75" customHeight="1" x14ac:dyDescent="0.7">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spans="1:27" ht="15.75" customHeight="1" x14ac:dyDescent="0.7">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spans="1:27" ht="15.75" customHeight="1" x14ac:dyDescent="0.7">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spans="1:27" ht="15.75" customHeight="1" x14ac:dyDescent="0.7">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spans="1:27" ht="15.75" customHeight="1" x14ac:dyDescent="0.7">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spans="1:27" ht="15.75" customHeight="1" x14ac:dyDescent="0.7">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spans="1:27" ht="15.75" customHeight="1" x14ac:dyDescent="0.7">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spans="1:27" ht="15.75" customHeight="1" x14ac:dyDescent="0.7">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spans="1:27" ht="15.75" customHeight="1" x14ac:dyDescent="0.7">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spans="1:27" ht="15.75" customHeight="1" x14ac:dyDescent="0.7">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spans="1:27" ht="15.75" customHeight="1" x14ac:dyDescent="0.7">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spans="1:27" ht="15.75" customHeight="1" x14ac:dyDescent="0.7">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spans="1:27" ht="15.75" customHeight="1" x14ac:dyDescent="0.7">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spans="1:27" ht="15.75" customHeight="1" x14ac:dyDescent="0.7">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spans="1:27" ht="15.75" customHeight="1" x14ac:dyDescent="0.7">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spans="1:27" ht="15.75" customHeight="1" x14ac:dyDescent="0.7">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spans="1:27" ht="15.75" customHeight="1" x14ac:dyDescent="0.7">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spans="1:27" ht="15.75" customHeight="1" x14ac:dyDescent="0.7">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spans="1:27" ht="15.75" customHeight="1" x14ac:dyDescent="0.7">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spans="1:27" ht="15.75" customHeight="1" x14ac:dyDescent="0.7">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spans="1:27" ht="15.75" customHeight="1" x14ac:dyDescent="0.7">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spans="1:27" ht="15.75" customHeight="1" x14ac:dyDescent="0.7">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spans="1:27" ht="15.75" customHeight="1" x14ac:dyDescent="0.7">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spans="1:27" ht="15.75" customHeight="1" x14ac:dyDescent="0.7">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spans="1:27" ht="15.75" customHeight="1" x14ac:dyDescent="0.7">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spans="1:27" ht="15.75" customHeight="1" x14ac:dyDescent="0.7">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spans="1:27" ht="15.75" customHeight="1" x14ac:dyDescent="0.7">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spans="1:27" ht="15.75" customHeight="1" x14ac:dyDescent="0.7">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spans="1:27" ht="15.75" customHeight="1" x14ac:dyDescent="0.7">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spans="1:27" ht="15.75" customHeight="1" x14ac:dyDescent="0.7">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spans="1:27" ht="15.75" customHeight="1" x14ac:dyDescent="0.7">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spans="1:27" ht="15.75" customHeight="1" x14ac:dyDescent="0.7">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spans="1:27" ht="15.75" customHeight="1" x14ac:dyDescent="0.7">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spans="1:27" ht="15.75" customHeight="1" x14ac:dyDescent="0.7">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spans="1:27" ht="15.75" customHeight="1" x14ac:dyDescent="0.7">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spans="1:27" ht="15.75" customHeight="1" x14ac:dyDescent="0.7">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spans="1:27" ht="15.75" customHeight="1" x14ac:dyDescent="0.7">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spans="1:27" ht="15.75" customHeight="1" x14ac:dyDescent="0.7">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spans="1:27" ht="15.75" customHeight="1" x14ac:dyDescent="0.7">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spans="1:27" ht="15.75" customHeight="1" x14ac:dyDescent="0.7">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spans="1:27" ht="15.75" customHeight="1" x14ac:dyDescent="0.7">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spans="1:27" ht="15.75" customHeight="1" x14ac:dyDescent="0.7">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spans="1:27" ht="15.75" customHeight="1" x14ac:dyDescent="0.7">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spans="1:27" ht="15.75" customHeight="1" x14ac:dyDescent="0.7">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spans="1:27" ht="15.75" customHeight="1" x14ac:dyDescent="0.7">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spans="1:27" ht="15.75" customHeight="1" x14ac:dyDescent="0.7">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spans="1:27" ht="15.75" customHeight="1" x14ac:dyDescent="0.7">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spans="1:27" ht="15.75" customHeight="1" x14ac:dyDescent="0.7">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spans="1:27" ht="15.75" customHeight="1" x14ac:dyDescent="0.7">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spans="1:27" ht="15.75" customHeight="1" x14ac:dyDescent="0.7">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spans="1:27" ht="15.75" customHeight="1" x14ac:dyDescent="0.7">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spans="1:27" ht="15.75" customHeight="1" x14ac:dyDescent="0.7">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spans="1:27" ht="15.75" customHeight="1" x14ac:dyDescent="0.7">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spans="1:27" ht="15.75" customHeight="1" x14ac:dyDescent="0.7">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spans="1:27" ht="15.75" customHeight="1" x14ac:dyDescent="0.7">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spans="1:27" ht="15.75" customHeight="1" x14ac:dyDescent="0.7">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spans="1:27" ht="15.75" customHeight="1" x14ac:dyDescent="0.7">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spans="1:27" ht="15.75" customHeight="1" x14ac:dyDescent="0.7">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spans="1:27" ht="15.75" customHeight="1" x14ac:dyDescent="0.7">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spans="1:27" ht="15.75" customHeight="1" x14ac:dyDescent="0.7">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spans="1:27" ht="15.75" customHeight="1" x14ac:dyDescent="0.7">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spans="1:27" ht="15.75" customHeight="1" x14ac:dyDescent="0.7">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spans="1:27" ht="15.75" customHeight="1" x14ac:dyDescent="0.7">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spans="1:27" ht="15.75" customHeight="1" x14ac:dyDescent="0.7">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spans="1:27" ht="15.75" customHeight="1" x14ac:dyDescent="0.7">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spans="1:27" ht="15.75" customHeight="1" x14ac:dyDescent="0.7">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spans="1:27" ht="15.75" customHeight="1" x14ac:dyDescent="0.7">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spans="1:27" ht="15.75" customHeight="1" x14ac:dyDescent="0.7">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spans="1:27" ht="15.75" customHeight="1" x14ac:dyDescent="0.7">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spans="1:27" ht="15.75" customHeight="1" x14ac:dyDescent="0.7">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spans="1:27" ht="15.75" customHeight="1" x14ac:dyDescent="0.7">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spans="1:27" ht="15.75" customHeight="1" x14ac:dyDescent="0.7">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spans="1:27" ht="15.75" customHeight="1" x14ac:dyDescent="0.7">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spans="1:27" ht="15.75" customHeight="1" x14ac:dyDescent="0.7">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row r="999" spans="1:27" ht="15.75" customHeight="1" x14ac:dyDescent="0.7">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row>
    <row r="1000" spans="1:27" ht="15.75" customHeight="1" x14ac:dyDescent="0.7">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row>
    <row r="1001" spans="1:27" ht="15.75" customHeight="1" x14ac:dyDescent="0.7">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row>
  </sheetData>
  <mergeCells count="40">
    <mergeCell ref="B1:F2"/>
    <mergeCell ref="G1:I2"/>
    <mergeCell ref="C47:G49"/>
    <mergeCell ref="C29:D29"/>
    <mergeCell ref="C30:D30"/>
    <mergeCell ref="C32:D32"/>
    <mergeCell ref="C33:D33"/>
    <mergeCell ref="C34:D34"/>
    <mergeCell ref="C35:D35"/>
    <mergeCell ref="C36:D36"/>
    <mergeCell ref="C27:D27"/>
    <mergeCell ref="E27:F27"/>
    <mergeCell ref="C28:D28"/>
    <mergeCell ref="C37:D37"/>
    <mergeCell ref="C38:D38"/>
    <mergeCell ref="C23:D23"/>
    <mergeCell ref="C24:D24"/>
    <mergeCell ref="C25:D25"/>
    <mergeCell ref="E25:F25"/>
    <mergeCell ref="C26:D26"/>
    <mergeCell ref="C18:D18"/>
    <mergeCell ref="C19:D19"/>
    <mergeCell ref="C20:D20"/>
    <mergeCell ref="C21:D21"/>
    <mergeCell ref="C22:D22"/>
    <mergeCell ref="C14:D14"/>
    <mergeCell ref="C15:D15"/>
    <mergeCell ref="C16:D16"/>
    <mergeCell ref="E16:F16"/>
    <mergeCell ref="C17:D17"/>
    <mergeCell ref="C10:D10"/>
    <mergeCell ref="E11:F11"/>
    <mergeCell ref="C11:D11"/>
    <mergeCell ref="C12:D12"/>
    <mergeCell ref="C13:D13"/>
    <mergeCell ref="D4:I4"/>
    <mergeCell ref="E6:F6"/>
    <mergeCell ref="C7:D7"/>
    <mergeCell ref="C8:D8"/>
    <mergeCell ref="C9:D9"/>
  </mergeCells>
  <conditionalFormatting sqref="G9:G29">
    <cfRule type="cellIs" dxfId="1" priority="1" operator="lessThan">
      <formula>0</formula>
    </cfRule>
  </conditionalFormatting>
  <hyperlinks>
    <hyperlink ref="C47" r:id="rId1" xr:uid="{00000000-0004-0000-0700-000000000000}"/>
    <hyperlink ref="G1" r:id="rId2" display="https://www.hubspot.com/products/cms/drag-and-drop-website-builder?utm_source=offers&amp;utm_medium=offers&amp;utm_campaign=seondary-conversion_marketing-budget_template" xr:uid="{C26E7FDA-E4CB-485F-84BF-5D9B3FEE0987}"/>
  </hyperlinks>
  <pageMargins left="0.7" right="0.7" top="0.75" bottom="0.75" header="0" footer="0"/>
  <pageSetup orientation="portrait"/>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1"/>
  <sheetViews>
    <sheetView showGridLines="0" workbookViewId="0">
      <selection activeCell="G1" sqref="G1:I2"/>
    </sheetView>
  </sheetViews>
  <sheetFormatPr defaultColWidth="14.453125" defaultRowHeight="15" customHeight="1" x14ac:dyDescent="0.35"/>
  <cols>
    <col min="1" max="2" width="3.54296875" customWidth="1"/>
    <col min="3" max="3" width="30" customWidth="1"/>
    <col min="4" max="4" width="17" customWidth="1"/>
    <col min="5" max="7" width="12.54296875" customWidth="1"/>
    <col min="8" max="8" width="10.7265625" customWidth="1"/>
    <col min="9" max="9" width="11.08984375" customWidth="1"/>
    <col min="10" max="12" width="10.7265625" customWidth="1"/>
    <col min="13" max="13" width="11.26953125" customWidth="1"/>
    <col min="14" max="14" width="9.26953125" customWidth="1"/>
    <col min="15" max="15" width="9" customWidth="1"/>
    <col min="16" max="16" width="9.26953125" customWidth="1"/>
    <col min="17" max="17" width="9" customWidth="1"/>
    <col min="18" max="18" width="9.26953125" customWidth="1"/>
    <col min="19" max="19" width="3.54296875" customWidth="1"/>
    <col min="20" max="20" width="9" customWidth="1"/>
    <col min="21" max="21" width="10.7265625" customWidth="1"/>
    <col min="22" max="22" width="9.7265625" customWidth="1"/>
    <col min="23" max="23" width="9.26953125" customWidth="1"/>
    <col min="24" max="24" width="9" customWidth="1"/>
    <col min="25" max="25" width="9.26953125" customWidth="1"/>
    <col min="26" max="26" width="9" customWidth="1"/>
    <col min="27" max="27" width="9.26953125" customWidth="1"/>
  </cols>
  <sheetData>
    <row r="1" spans="1:27" ht="19.5" customHeight="1" x14ac:dyDescent="0.35">
      <c r="B1" s="331" t="s">
        <v>193</v>
      </c>
      <c r="C1" s="331"/>
      <c r="D1" s="331"/>
      <c r="E1" s="331"/>
      <c r="F1" s="331"/>
      <c r="G1" s="333" t="s">
        <v>5</v>
      </c>
      <c r="H1" s="333"/>
      <c r="I1" s="333"/>
    </row>
    <row r="2" spans="1:27" ht="20.5" thickBot="1" x14ac:dyDescent="0.75">
      <c r="A2" s="33"/>
      <c r="B2" s="332"/>
      <c r="C2" s="332"/>
      <c r="D2" s="332"/>
      <c r="E2" s="332"/>
      <c r="F2" s="332"/>
      <c r="G2" s="334"/>
      <c r="H2" s="334"/>
      <c r="I2" s="334"/>
      <c r="J2" s="20"/>
      <c r="K2" s="20"/>
      <c r="L2" s="20"/>
      <c r="M2" s="20"/>
      <c r="N2" s="20"/>
      <c r="O2" s="20"/>
      <c r="P2" s="20"/>
      <c r="Q2" s="20"/>
      <c r="R2" s="20"/>
      <c r="S2" s="20"/>
      <c r="T2" s="20"/>
      <c r="U2" s="20"/>
      <c r="V2" s="20"/>
      <c r="W2" s="20"/>
      <c r="X2" s="20"/>
      <c r="Y2" s="20"/>
      <c r="Z2" s="20"/>
      <c r="AA2" s="20"/>
    </row>
    <row r="3" spans="1:27" ht="20" x14ac:dyDescent="0.7">
      <c r="A3" s="33"/>
      <c r="B3" s="83"/>
      <c r="C3" s="84"/>
      <c r="D3" s="23"/>
      <c r="E3" s="24"/>
      <c r="F3" s="24"/>
      <c r="G3" s="24"/>
      <c r="H3" s="24"/>
      <c r="I3" s="24"/>
      <c r="J3" s="24"/>
      <c r="K3" s="24"/>
      <c r="L3" s="24"/>
      <c r="M3" s="24"/>
      <c r="N3" s="24"/>
      <c r="O3" s="24"/>
      <c r="P3" s="24"/>
      <c r="Q3" s="24"/>
      <c r="R3" s="24"/>
      <c r="S3" s="25"/>
      <c r="T3" s="20"/>
      <c r="U3" s="20"/>
      <c r="V3" s="20"/>
      <c r="W3" s="20"/>
      <c r="X3" s="20"/>
      <c r="Y3" s="20"/>
      <c r="Z3" s="20"/>
      <c r="AA3" s="20"/>
    </row>
    <row r="4" spans="1:27" ht="46.5" customHeight="1" x14ac:dyDescent="0.7">
      <c r="A4" s="33"/>
      <c r="B4" s="34"/>
      <c r="C4" s="87"/>
      <c r="D4" s="266" t="s">
        <v>165</v>
      </c>
      <c r="E4" s="253"/>
      <c r="F4" s="253"/>
      <c r="G4" s="253"/>
      <c r="H4" s="253"/>
      <c r="I4" s="253"/>
      <c r="J4" s="253"/>
      <c r="K4" s="148"/>
      <c r="L4" s="148"/>
      <c r="M4" s="148"/>
      <c r="N4" s="148"/>
      <c r="O4" s="148"/>
      <c r="P4" s="148"/>
      <c r="Q4" s="148"/>
      <c r="R4" s="148"/>
      <c r="S4" s="30"/>
      <c r="T4" s="20"/>
      <c r="U4" s="20"/>
      <c r="V4" s="20"/>
      <c r="W4" s="20"/>
      <c r="X4" s="20"/>
      <c r="Y4" s="20"/>
      <c r="Z4" s="20"/>
      <c r="AA4" s="20"/>
    </row>
    <row r="5" spans="1:27" ht="31.5" customHeight="1" x14ac:dyDescent="0.7">
      <c r="A5" s="20"/>
      <c r="B5" s="34"/>
      <c r="C5" s="87"/>
      <c r="D5" s="248"/>
      <c r="E5" s="248"/>
      <c r="F5" s="248"/>
      <c r="G5" s="248"/>
      <c r="H5" s="248"/>
      <c r="I5" s="148"/>
      <c r="J5" s="148"/>
      <c r="K5" s="148"/>
      <c r="L5" s="148"/>
      <c r="M5" s="148"/>
      <c r="N5" s="148"/>
      <c r="O5" s="148"/>
      <c r="P5" s="148"/>
      <c r="Q5" s="148"/>
      <c r="R5" s="148"/>
      <c r="S5" s="30"/>
      <c r="T5" s="20"/>
      <c r="U5" s="20"/>
      <c r="V5" s="20"/>
      <c r="W5" s="20"/>
      <c r="X5" s="20"/>
      <c r="Y5" s="20"/>
      <c r="Z5" s="20"/>
      <c r="AA5" s="20"/>
    </row>
    <row r="6" spans="1:27" ht="31.5" customHeight="1" x14ac:dyDescent="0.7">
      <c r="A6" s="20"/>
      <c r="B6" s="26"/>
      <c r="C6" s="21"/>
      <c r="D6" s="21"/>
      <c r="E6" s="312"/>
      <c r="F6" s="253"/>
      <c r="G6" s="231"/>
      <c r="H6" s="231"/>
      <c r="I6" s="231"/>
      <c r="J6" s="231"/>
      <c r="K6" s="231"/>
      <c r="L6" s="231"/>
      <c r="M6" s="231"/>
      <c r="N6" s="231"/>
      <c r="O6" s="231"/>
      <c r="P6" s="231"/>
      <c r="Q6" s="231"/>
      <c r="R6" s="231"/>
      <c r="S6" s="232"/>
      <c r="T6" s="231"/>
      <c r="U6" s="231"/>
      <c r="V6" s="231"/>
      <c r="W6" s="231"/>
      <c r="X6" s="231"/>
      <c r="Y6" s="231"/>
      <c r="Z6" s="231"/>
      <c r="AA6" s="231"/>
    </row>
    <row r="7" spans="1:27" ht="31.5" customHeight="1" x14ac:dyDescent="0.7">
      <c r="A7" s="20"/>
      <c r="B7" s="26"/>
      <c r="C7" s="290"/>
      <c r="D7" s="286"/>
      <c r="E7" s="228" t="s">
        <v>24</v>
      </c>
      <c r="F7" s="229" t="s">
        <v>25</v>
      </c>
      <c r="G7" s="230" t="s">
        <v>26</v>
      </c>
      <c r="H7" s="233"/>
      <c r="I7" s="233"/>
      <c r="J7" s="233"/>
      <c r="K7" s="233"/>
      <c r="L7" s="233"/>
      <c r="M7" s="234"/>
      <c r="N7" s="233"/>
      <c r="O7" s="233"/>
      <c r="P7" s="233"/>
      <c r="Q7" s="233"/>
      <c r="R7" s="233"/>
      <c r="S7" s="235"/>
      <c r="T7" s="233"/>
      <c r="U7" s="233"/>
      <c r="V7" s="234"/>
      <c r="W7" s="233"/>
      <c r="X7" s="233"/>
      <c r="Y7" s="233"/>
      <c r="Z7" s="233"/>
      <c r="AA7" s="233"/>
    </row>
    <row r="8" spans="1:27" ht="20" x14ac:dyDescent="0.7">
      <c r="A8" s="20"/>
      <c r="B8" s="26"/>
      <c r="C8" s="299" t="s">
        <v>166</v>
      </c>
      <c r="D8" s="277"/>
      <c r="E8" s="236"/>
      <c r="F8" s="237"/>
      <c r="G8" s="237"/>
      <c r="H8" s="238"/>
      <c r="I8" s="238"/>
      <c r="J8" s="238"/>
      <c r="K8" s="239"/>
      <c r="L8" s="239"/>
      <c r="M8" s="239"/>
      <c r="N8" s="238"/>
      <c r="O8" s="238"/>
      <c r="P8" s="238"/>
      <c r="Q8" s="238"/>
      <c r="R8" s="238"/>
      <c r="S8" s="240"/>
      <c r="T8" s="238"/>
      <c r="U8" s="238"/>
      <c r="V8" s="163"/>
      <c r="W8" s="238"/>
      <c r="X8" s="238"/>
      <c r="Y8" s="238"/>
      <c r="Z8" s="238"/>
      <c r="AA8" s="238"/>
    </row>
    <row r="9" spans="1:27" ht="20" x14ac:dyDescent="0.7">
      <c r="A9" s="20"/>
      <c r="B9" s="26"/>
      <c r="C9" s="293" t="s">
        <v>167</v>
      </c>
      <c r="D9" s="253"/>
      <c r="E9" s="161">
        <v>100</v>
      </c>
      <c r="F9" s="163">
        <v>100</v>
      </c>
      <c r="G9" s="49">
        <f t="shared" ref="G9:G13" si="0">E9-F9</f>
        <v>0</v>
      </c>
      <c r="H9" s="163"/>
      <c r="I9" s="163"/>
      <c r="J9" s="163"/>
      <c r="K9" s="163"/>
      <c r="L9" s="163"/>
      <c r="M9" s="163"/>
      <c r="N9" s="163"/>
      <c r="O9" s="163"/>
      <c r="P9" s="163"/>
      <c r="Q9" s="163"/>
      <c r="R9" s="163"/>
      <c r="S9" s="241"/>
      <c r="T9" s="163"/>
      <c r="U9" s="163"/>
      <c r="V9" s="163"/>
      <c r="W9" s="163"/>
      <c r="X9" s="163"/>
      <c r="Y9" s="163"/>
      <c r="Z9" s="163"/>
      <c r="AA9" s="163"/>
    </row>
    <row r="10" spans="1:27" ht="20" x14ac:dyDescent="0.7">
      <c r="A10" s="20"/>
      <c r="B10" s="26"/>
      <c r="C10" s="293" t="s">
        <v>168</v>
      </c>
      <c r="D10" s="253"/>
      <c r="E10" s="161">
        <v>100</v>
      </c>
      <c r="F10" s="163">
        <v>100</v>
      </c>
      <c r="G10" s="49">
        <f t="shared" si="0"/>
        <v>0</v>
      </c>
      <c r="H10" s="163"/>
      <c r="I10" s="163"/>
      <c r="J10" s="163"/>
      <c r="K10" s="163"/>
      <c r="L10" s="163"/>
      <c r="M10" s="163"/>
      <c r="N10" s="163"/>
      <c r="O10" s="163"/>
      <c r="P10" s="163"/>
      <c r="Q10" s="163"/>
      <c r="R10" s="163"/>
      <c r="S10" s="241"/>
      <c r="T10" s="163"/>
      <c r="U10" s="163"/>
      <c r="V10" s="163"/>
      <c r="W10" s="163"/>
      <c r="X10" s="163"/>
      <c r="Y10" s="163"/>
      <c r="Z10" s="163"/>
      <c r="AA10" s="163"/>
    </row>
    <row r="11" spans="1:27" ht="20" x14ac:dyDescent="0.7">
      <c r="A11" s="20"/>
      <c r="B11" s="26"/>
      <c r="C11" s="293" t="s">
        <v>169</v>
      </c>
      <c r="D11" s="253"/>
      <c r="E11" s="161">
        <v>100</v>
      </c>
      <c r="F11" s="163">
        <v>100</v>
      </c>
      <c r="G11" s="49">
        <f t="shared" si="0"/>
        <v>0</v>
      </c>
      <c r="H11" s="163"/>
      <c r="I11" s="163"/>
      <c r="J11" s="163"/>
      <c r="K11" s="163"/>
      <c r="L11" s="163"/>
      <c r="M11" s="163"/>
      <c r="N11" s="163"/>
      <c r="O11" s="163"/>
      <c r="P11" s="163"/>
      <c r="Q11" s="163"/>
      <c r="R11" s="163"/>
      <c r="S11" s="241"/>
      <c r="T11" s="163"/>
      <c r="U11" s="163"/>
      <c r="V11" s="163"/>
      <c r="W11" s="163"/>
      <c r="X11" s="163"/>
      <c r="Y11" s="163"/>
      <c r="Z11" s="163"/>
      <c r="AA11" s="163"/>
    </row>
    <row r="12" spans="1:27" ht="20" x14ac:dyDescent="0.7">
      <c r="A12" s="20"/>
      <c r="B12" s="26"/>
      <c r="C12" s="293" t="s">
        <v>170</v>
      </c>
      <c r="D12" s="253"/>
      <c r="E12" s="161">
        <v>100</v>
      </c>
      <c r="F12" s="163">
        <v>100</v>
      </c>
      <c r="G12" s="49">
        <f t="shared" si="0"/>
        <v>0</v>
      </c>
      <c r="H12" s="163"/>
      <c r="I12" s="163"/>
      <c r="J12" s="163"/>
      <c r="K12" s="163"/>
      <c r="L12" s="163"/>
      <c r="M12" s="163"/>
      <c r="N12" s="163"/>
      <c r="O12" s="163"/>
      <c r="P12" s="163"/>
      <c r="Q12" s="163"/>
      <c r="R12" s="163"/>
      <c r="S12" s="241"/>
      <c r="T12" s="163"/>
      <c r="U12" s="163"/>
      <c r="V12" s="163"/>
      <c r="W12" s="163"/>
      <c r="X12" s="163"/>
      <c r="Y12" s="163"/>
      <c r="Z12" s="163"/>
      <c r="AA12" s="163"/>
    </row>
    <row r="13" spans="1:27" ht="20" x14ac:dyDescent="0.7">
      <c r="A13" s="20"/>
      <c r="B13" s="26"/>
      <c r="C13" s="293" t="s">
        <v>171</v>
      </c>
      <c r="D13" s="253"/>
      <c r="E13" s="161">
        <v>100</v>
      </c>
      <c r="F13" s="163">
        <v>100</v>
      </c>
      <c r="G13" s="49">
        <f t="shared" si="0"/>
        <v>0</v>
      </c>
      <c r="H13" s="163"/>
      <c r="I13" s="163"/>
      <c r="J13" s="163"/>
      <c r="K13" s="163"/>
      <c r="L13" s="163"/>
      <c r="M13" s="163"/>
      <c r="N13" s="163"/>
      <c r="O13" s="163"/>
      <c r="P13" s="163"/>
      <c r="Q13" s="163"/>
      <c r="R13" s="163"/>
      <c r="S13" s="241"/>
      <c r="T13" s="163"/>
      <c r="U13" s="163"/>
      <c r="V13" s="163"/>
      <c r="W13" s="163"/>
      <c r="X13" s="163"/>
      <c r="Y13" s="163"/>
      <c r="Z13" s="163"/>
      <c r="AA13" s="163"/>
    </row>
    <row r="14" spans="1:27" ht="20" x14ac:dyDescent="0.7">
      <c r="A14" s="20"/>
      <c r="B14" s="26"/>
      <c r="C14" s="294" t="s">
        <v>172</v>
      </c>
      <c r="D14" s="280"/>
      <c r="E14" s="313"/>
      <c r="F14" s="280"/>
      <c r="G14" s="242"/>
      <c r="H14" s="163"/>
      <c r="I14" s="163"/>
      <c r="J14" s="163"/>
      <c r="K14" s="163"/>
      <c r="L14" s="163"/>
      <c r="M14" s="163"/>
      <c r="N14" s="163"/>
      <c r="O14" s="163"/>
      <c r="P14" s="163"/>
      <c r="Q14" s="163"/>
      <c r="R14" s="163"/>
      <c r="S14" s="241"/>
      <c r="T14" s="163"/>
      <c r="U14" s="163"/>
      <c r="V14" s="163"/>
      <c r="W14" s="163"/>
      <c r="X14" s="163"/>
      <c r="Y14" s="163"/>
      <c r="Z14" s="163"/>
      <c r="AA14" s="163"/>
    </row>
    <row r="15" spans="1:27" ht="20" x14ac:dyDescent="0.7">
      <c r="A15" s="20"/>
      <c r="B15" s="26"/>
      <c r="C15" s="293" t="s">
        <v>173</v>
      </c>
      <c r="D15" s="253"/>
      <c r="E15" s="161">
        <v>100</v>
      </c>
      <c r="F15" s="163">
        <v>100</v>
      </c>
      <c r="G15" s="49">
        <f t="shared" ref="G15:G17" si="1">E15-F15</f>
        <v>0</v>
      </c>
      <c r="H15" s="163"/>
      <c r="I15" s="163"/>
      <c r="J15" s="163"/>
      <c r="K15" s="163"/>
      <c r="L15" s="163"/>
      <c r="M15" s="163"/>
      <c r="N15" s="163"/>
      <c r="O15" s="163"/>
      <c r="P15" s="163"/>
      <c r="Q15" s="163"/>
      <c r="R15" s="163"/>
      <c r="S15" s="241"/>
      <c r="T15" s="163"/>
      <c r="U15" s="163"/>
      <c r="V15" s="163"/>
      <c r="W15" s="163"/>
      <c r="X15" s="163"/>
      <c r="Y15" s="163"/>
      <c r="Z15" s="163"/>
      <c r="AA15" s="163"/>
    </row>
    <row r="16" spans="1:27" ht="20" x14ac:dyDescent="0.7">
      <c r="A16" s="20"/>
      <c r="B16" s="26"/>
      <c r="C16" s="293" t="s">
        <v>174</v>
      </c>
      <c r="D16" s="253"/>
      <c r="E16" s="161">
        <v>100</v>
      </c>
      <c r="F16" s="163">
        <v>100</v>
      </c>
      <c r="G16" s="49">
        <f t="shared" si="1"/>
        <v>0</v>
      </c>
      <c r="H16" s="163"/>
      <c r="I16" s="163"/>
      <c r="J16" s="163"/>
      <c r="K16" s="163"/>
      <c r="L16" s="163"/>
      <c r="M16" s="163"/>
      <c r="N16" s="163"/>
      <c r="O16" s="163"/>
      <c r="P16" s="163"/>
      <c r="Q16" s="163"/>
      <c r="R16" s="163"/>
      <c r="S16" s="241"/>
      <c r="T16" s="163"/>
      <c r="U16" s="163"/>
      <c r="V16" s="163"/>
      <c r="W16" s="163"/>
      <c r="X16" s="163"/>
      <c r="Y16" s="163"/>
      <c r="Z16" s="163"/>
      <c r="AA16" s="163"/>
    </row>
    <row r="17" spans="1:27" ht="20" x14ac:dyDescent="0.7">
      <c r="A17" s="20"/>
      <c r="B17" s="26"/>
      <c r="C17" s="293" t="s">
        <v>33</v>
      </c>
      <c r="D17" s="253"/>
      <c r="E17" s="161">
        <v>100</v>
      </c>
      <c r="F17" s="163">
        <v>100</v>
      </c>
      <c r="G17" s="49">
        <f t="shared" si="1"/>
        <v>0</v>
      </c>
      <c r="H17" s="163"/>
      <c r="I17" s="163"/>
      <c r="J17" s="163"/>
      <c r="K17" s="163"/>
      <c r="L17" s="163"/>
      <c r="M17" s="163"/>
      <c r="N17" s="163"/>
      <c r="O17" s="163"/>
      <c r="P17" s="163"/>
      <c r="Q17" s="163"/>
      <c r="R17" s="163"/>
      <c r="S17" s="241"/>
      <c r="T17" s="163"/>
      <c r="U17" s="163"/>
      <c r="V17" s="163"/>
      <c r="W17" s="163"/>
      <c r="X17" s="163"/>
      <c r="Y17" s="163"/>
      <c r="Z17" s="163"/>
      <c r="AA17" s="163"/>
    </row>
    <row r="18" spans="1:27" ht="20" x14ac:dyDescent="0.7">
      <c r="A18" s="20"/>
      <c r="B18" s="26"/>
      <c r="C18" s="300" t="s">
        <v>175</v>
      </c>
      <c r="D18" s="280"/>
      <c r="E18" s="314"/>
      <c r="F18" s="280"/>
      <c r="G18" s="243"/>
      <c r="H18" s="163"/>
      <c r="I18" s="163"/>
      <c r="J18" s="163"/>
      <c r="K18" s="163"/>
      <c r="L18" s="163"/>
      <c r="M18" s="163"/>
      <c r="N18" s="163"/>
      <c r="O18" s="163"/>
      <c r="P18" s="163"/>
      <c r="Q18" s="163"/>
      <c r="R18" s="163"/>
      <c r="S18" s="241"/>
      <c r="T18" s="163"/>
      <c r="U18" s="163"/>
      <c r="V18" s="163"/>
      <c r="W18" s="163"/>
      <c r="X18" s="163"/>
      <c r="Y18" s="163"/>
      <c r="Z18" s="163"/>
      <c r="AA18" s="163"/>
    </row>
    <row r="19" spans="1:27" ht="20" x14ac:dyDescent="0.7">
      <c r="A19" s="20"/>
      <c r="B19" s="26"/>
      <c r="C19" s="293" t="s">
        <v>176</v>
      </c>
      <c r="D19" s="253"/>
      <c r="E19" s="161">
        <v>100</v>
      </c>
      <c r="F19" s="163">
        <v>100</v>
      </c>
      <c r="G19" s="49">
        <f t="shared" ref="G19:G22" si="2">E19-F19</f>
        <v>0</v>
      </c>
      <c r="H19" s="163"/>
      <c r="I19" s="163"/>
      <c r="J19" s="163"/>
      <c r="K19" s="163"/>
      <c r="L19" s="163"/>
      <c r="M19" s="163"/>
      <c r="N19" s="163"/>
      <c r="O19" s="163"/>
      <c r="P19" s="163"/>
      <c r="Q19" s="163"/>
      <c r="R19" s="163"/>
      <c r="S19" s="241"/>
      <c r="T19" s="163"/>
      <c r="U19" s="163"/>
      <c r="V19" s="163"/>
      <c r="W19" s="163"/>
      <c r="X19" s="163"/>
      <c r="Y19" s="163"/>
      <c r="Z19" s="163"/>
      <c r="AA19" s="163"/>
    </row>
    <row r="20" spans="1:27" ht="20" x14ac:dyDescent="0.7">
      <c r="A20" s="20"/>
      <c r="B20" s="26"/>
      <c r="C20" s="293" t="s">
        <v>177</v>
      </c>
      <c r="D20" s="253"/>
      <c r="E20" s="161">
        <v>100</v>
      </c>
      <c r="F20" s="163">
        <v>100</v>
      </c>
      <c r="G20" s="49">
        <f t="shared" si="2"/>
        <v>0</v>
      </c>
      <c r="H20" s="163"/>
      <c r="I20" s="163"/>
      <c r="J20" s="163"/>
      <c r="K20" s="163"/>
      <c r="L20" s="163"/>
      <c r="M20" s="163"/>
      <c r="N20" s="163"/>
      <c r="O20" s="163"/>
      <c r="P20" s="163"/>
      <c r="Q20" s="163"/>
      <c r="R20" s="163"/>
      <c r="S20" s="241"/>
      <c r="T20" s="163"/>
      <c r="U20" s="163"/>
      <c r="V20" s="163"/>
      <c r="W20" s="163"/>
      <c r="X20" s="163"/>
      <c r="Y20" s="163"/>
      <c r="Z20" s="163"/>
      <c r="AA20" s="163"/>
    </row>
    <row r="21" spans="1:27" ht="20" x14ac:dyDescent="0.7">
      <c r="A21" s="20"/>
      <c r="B21" s="26"/>
      <c r="C21" s="293" t="s">
        <v>178</v>
      </c>
      <c r="D21" s="253"/>
      <c r="E21" s="161">
        <v>100</v>
      </c>
      <c r="F21" s="163">
        <v>100</v>
      </c>
      <c r="G21" s="49">
        <f t="shared" si="2"/>
        <v>0</v>
      </c>
      <c r="H21" s="163"/>
      <c r="I21" s="163"/>
      <c r="J21" s="163"/>
      <c r="K21" s="163"/>
      <c r="L21" s="163"/>
      <c r="M21" s="163"/>
      <c r="N21" s="163"/>
      <c r="O21" s="163"/>
      <c r="P21" s="163"/>
      <c r="Q21" s="163"/>
      <c r="R21" s="163"/>
      <c r="S21" s="241"/>
      <c r="T21" s="163"/>
      <c r="U21" s="163"/>
      <c r="V21" s="163"/>
      <c r="W21" s="163"/>
      <c r="X21" s="163"/>
      <c r="Y21" s="163"/>
      <c r="Z21" s="163"/>
      <c r="AA21" s="163"/>
    </row>
    <row r="22" spans="1:27" ht="15.75" customHeight="1" x14ac:dyDescent="0.7">
      <c r="A22" s="20"/>
      <c r="B22" s="26"/>
      <c r="C22" s="293" t="s">
        <v>179</v>
      </c>
      <c r="D22" s="253"/>
      <c r="E22" s="161">
        <v>100</v>
      </c>
      <c r="F22" s="163">
        <v>100</v>
      </c>
      <c r="G22" s="49">
        <f t="shared" si="2"/>
        <v>0</v>
      </c>
      <c r="H22" s="163"/>
      <c r="I22" s="163"/>
      <c r="J22" s="163"/>
      <c r="K22" s="163"/>
      <c r="L22" s="163"/>
      <c r="M22" s="163"/>
      <c r="N22" s="163"/>
      <c r="O22" s="163"/>
      <c r="P22" s="163"/>
      <c r="Q22" s="163"/>
      <c r="R22" s="163"/>
      <c r="S22" s="241"/>
      <c r="T22" s="163"/>
      <c r="U22" s="163"/>
      <c r="V22" s="163"/>
      <c r="W22" s="163"/>
      <c r="X22" s="163"/>
      <c r="Y22" s="163"/>
      <c r="Z22" s="163"/>
      <c r="AA22" s="163"/>
    </row>
    <row r="23" spans="1:27" ht="15.75" customHeight="1" x14ac:dyDescent="0.7">
      <c r="A23" s="20"/>
      <c r="B23" s="26"/>
      <c r="C23" s="301" t="s">
        <v>180</v>
      </c>
      <c r="D23" s="280"/>
      <c r="E23" s="315"/>
      <c r="F23" s="280"/>
      <c r="G23" s="244"/>
      <c r="H23" s="163"/>
      <c r="I23" s="163"/>
      <c r="J23" s="163"/>
      <c r="K23" s="163"/>
      <c r="L23" s="163"/>
      <c r="M23" s="163"/>
      <c r="N23" s="163"/>
      <c r="O23" s="163"/>
      <c r="P23" s="163"/>
      <c r="Q23" s="163"/>
      <c r="R23" s="163"/>
      <c r="S23" s="241"/>
      <c r="T23" s="163"/>
      <c r="U23" s="163"/>
      <c r="V23" s="163"/>
      <c r="W23" s="163"/>
      <c r="X23" s="163"/>
      <c r="Y23" s="163"/>
      <c r="Z23" s="163"/>
      <c r="AA23" s="163"/>
    </row>
    <row r="24" spans="1:27" ht="15.75" customHeight="1" x14ac:dyDescent="0.7">
      <c r="A24" s="20"/>
      <c r="B24" s="26"/>
      <c r="C24" s="293" t="s">
        <v>50</v>
      </c>
      <c r="D24" s="253"/>
      <c r="E24" s="161">
        <v>100</v>
      </c>
      <c r="F24" s="163">
        <v>100</v>
      </c>
      <c r="G24" s="49">
        <f t="shared" ref="G24:G26" si="3">E24-F24</f>
        <v>0</v>
      </c>
      <c r="H24" s="163"/>
      <c r="I24" s="163"/>
      <c r="J24" s="163"/>
      <c r="K24" s="163"/>
      <c r="L24" s="163"/>
      <c r="M24" s="163"/>
      <c r="N24" s="163"/>
      <c r="O24" s="163"/>
      <c r="P24" s="163"/>
      <c r="Q24" s="163"/>
      <c r="R24" s="163"/>
      <c r="S24" s="241"/>
      <c r="T24" s="163"/>
      <c r="U24" s="163"/>
      <c r="V24" s="163"/>
      <c r="W24" s="163"/>
      <c r="X24" s="163"/>
      <c r="Y24" s="163"/>
      <c r="Z24" s="163"/>
      <c r="AA24" s="163"/>
    </row>
    <row r="25" spans="1:27" ht="15.75" customHeight="1" x14ac:dyDescent="0.7">
      <c r="A25" s="20"/>
      <c r="B25" s="26"/>
      <c r="C25" s="293" t="s">
        <v>181</v>
      </c>
      <c r="D25" s="253"/>
      <c r="E25" s="161">
        <v>100</v>
      </c>
      <c r="F25" s="163">
        <v>100</v>
      </c>
      <c r="G25" s="49">
        <f t="shared" si="3"/>
        <v>0</v>
      </c>
      <c r="H25" s="163"/>
      <c r="I25" s="163"/>
      <c r="J25" s="163"/>
      <c r="K25" s="163"/>
      <c r="L25" s="163"/>
      <c r="M25" s="163"/>
      <c r="N25" s="163"/>
      <c r="O25" s="163"/>
      <c r="P25" s="163"/>
      <c r="Q25" s="163"/>
      <c r="R25" s="163"/>
      <c r="S25" s="241"/>
      <c r="T25" s="163"/>
      <c r="U25" s="163"/>
      <c r="V25" s="163"/>
      <c r="W25" s="163"/>
      <c r="X25" s="163"/>
      <c r="Y25" s="163"/>
      <c r="Z25" s="163"/>
      <c r="AA25" s="163"/>
    </row>
    <row r="26" spans="1:27" ht="15.75" customHeight="1" x14ac:dyDescent="0.7">
      <c r="A26" s="20"/>
      <c r="B26" s="26"/>
      <c r="C26" s="293" t="s">
        <v>182</v>
      </c>
      <c r="D26" s="253"/>
      <c r="E26" s="161">
        <v>100</v>
      </c>
      <c r="F26" s="163">
        <v>100</v>
      </c>
      <c r="G26" s="49">
        <f t="shared" si="3"/>
        <v>0</v>
      </c>
      <c r="H26" s="163"/>
      <c r="I26" s="163"/>
      <c r="J26" s="163"/>
      <c r="K26" s="163"/>
      <c r="L26" s="163"/>
      <c r="M26" s="163"/>
      <c r="N26" s="163"/>
      <c r="O26" s="163"/>
      <c r="P26" s="163"/>
      <c r="Q26" s="163"/>
      <c r="R26" s="163"/>
      <c r="S26" s="241"/>
      <c r="T26" s="163"/>
      <c r="U26" s="163"/>
      <c r="V26" s="163"/>
      <c r="W26" s="163"/>
      <c r="X26" s="163"/>
      <c r="Y26" s="163"/>
      <c r="Z26" s="163"/>
      <c r="AA26" s="163"/>
    </row>
    <row r="27" spans="1:27" ht="15.75" customHeight="1" x14ac:dyDescent="0.7">
      <c r="A27" s="20"/>
      <c r="B27" s="26"/>
      <c r="C27" s="305" t="s">
        <v>136</v>
      </c>
      <c r="D27" s="280"/>
      <c r="E27" s="316"/>
      <c r="F27" s="280"/>
      <c r="G27" s="245"/>
      <c r="H27" s="163"/>
      <c r="I27" s="163"/>
      <c r="J27" s="163"/>
      <c r="K27" s="163"/>
      <c r="L27" s="163"/>
      <c r="M27" s="163"/>
      <c r="N27" s="163"/>
      <c r="O27" s="163"/>
      <c r="P27" s="163"/>
      <c r="Q27" s="163"/>
      <c r="R27" s="163"/>
      <c r="S27" s="241"/>
      <c r="T27" s="163"/>
      <c r="U27" s="163"/>
      <c r="V27" s="163"/>
      <c r="W27" s="163"/>
      <c r="X27" s="163"/>
      <c r="Y27" s="163"/>
      <c r="Z27" s="163"/>
      <c r="AA27" s="163"/>
    </row>
    <row r="28" spans="1:27" ht="15.75" customHeight="1" x14ac:dyDescent="0.7">
      <c r="A28" s="20"/>
      <c r="B28" s="26"/>
      <c r="C28" s="293" t="s">
        <v>183</v>
      </c>
      <c r="D28" s="253"/>
      <c r="E28" s="161">
        <v>100</v>
      </c>
      <c r="F28" s="163">
        <v>100</v>
      </c>
      <c r="G28" s="49">
        <f t="shared" ref="G28:G32" si="4">E28-F28</f>
        <v>0</v>
      </c>
      <c r="H28" s="163"/>
      <c r="I28" s="163"/>
      <c r="J28" s="163"/>
      <c r="K28" s="163"/>
      <c r="L28" s="163"/>
      <c r="M28" s="163"/>
      <c r="N28" s="163"/>
      <c r="O28" s="163"/>
      <c r="P28" s="163"/>
      <c r="Q28" s="163"/>
      <c r="R28" s="163"/>
      <c r="S28" s="241"/>
      <c r="T28" s="163"/>
      <c r="U28" s="163"/>
      <c r="V28" s="163"/>
      <c r="W28" s="163"/>
      <c r="X28" s="163"/>
      <c r="Y28" s="163"/>
      <c r="Z28" s="163"/>
      <c r="AA28" s="163"/>
    </row>
    <row r="29" spans="1:27" ht="15.75" customHeight="1" x14ac:dyDescent="0.7">
      <c r="A29" s="20"/>
      <c r="B29" s="26"/>
      <c r="C29" s="293" t="s">
        <v>184</v>
      </c>
      <c r="D29" s="253"/>
      <c r="E29" s="161">
        <v>100</v>
      </c>
      <c r="F29" s="163">
        <v>100</v>
      </c>
      <c r="G29" s="49">
        <f t="shared" si="4"/>
        <v>0</v>
      </c>
      <c r="H29" s="163"/>
      <c r="I29" s="163"/>
      <c r="J29" s="163"/>
      <c r="K29" s="163"/>
      <c r="L29" s="163"/>
      <c r="M29" s="163"/>
      <c r="N29" s="163"/>
      <c r="O29" s="163"/>
      <c r="P29" s="163"/>
      <c r="Q29" s="163"/>
      <c r="R29" s="163"/>
      <c r="S29" s="241"/>
      <c r="T29" s="163"/>
      <c r="U29" s="163"/>
      <c r="V29" s="163"/>
      <c r="W29" s="163"/>
      <c r="X29" s="163"/>
      <c r="Y29" s="163"/>
      <c r="Z29" s="163"/>
      <c r="AA29" s="163"/>
    </row>
    <row r="30" spans="1:27" ht="15.75" customHeight="1" x14ac:dyDescent="0.7">
      <c r="A30" s="20"/>
      <c r="B30" s="26"/>
      <c r="C30" s="293" t="s">
        <v>185</v>
      </c>
      <c r="D30" s="253"/>
      <c r="E30" s="161">
        <v>100</v>
      </c>
      <c r="F30" s="163">
        <v>100</v>
      </c>
      <c r="G30" s="49">
        <f t="shared" si="4"/>
        <v>0</v>
      </c>
      <c r="H30" s="163"/>
      <c r="I30" s="163"/>
      <c r="J30" s="163"/>
      <c r="K30" s="163"/>
      <c r="L30" s="163"/>
      <c r="M30" s="163"/>
      <c r="N30" s="163"/>
      <c r="O30" s="163"/>
      <c r="P30" s="163"/>
      <c r="Q30" s="163"/>
      <c r="R30" s="163"/>
      <c r="S30" s="241"/>
      <c r="T30" s="163"/>
      <c r="U30" s="163"/>
      <c r="V30" s="163"/>
      <c r="W30" s="163"/>
      <c r="X30" s="163"/>
      <c r="Y30" s="163"/>
      <c r="Z30" s="163"/>
      <c r="AA30" s="163"/>
    </row>
    <row r="31" spans="1:27" ht="15.75" customHeight="1" x14ac:dyDescent="0.7">
      <c r="A31" s="20"/>
      <c r="B31" s="26"/>
      <c r="C31" s="293" t="s">
        <v>186</v>
      </c>
      <c r="D31" s="253"/>
      <c r="E31" s="161">
        <v>100</v>
      </c>
      <c r="F31" s="163">
        <v>100</v>
      </c>
      <c r="G31" s="49">
        <f t="shared" si="4"/>
        <v>0</v>
      </c>
      <c r="H31" s="163"/>
      <c r="I31" s="163"/>
      <c r="J31" s="163"/>
      <c r="K31" s="163"/>
      <c r="L31" s="163"/>
      <c r="M31" s="163"/>
      <c r="N31" s="163"/>
      <c r="O31" s="163"/>
      <c r="P31" s="163"/>
      <c r="Q31" s="163"/>
      <c r="R31" s="163"/>
      <c r="S31" s="241"/>
      <c r="T31" s="163"/>
      <c r="U31" s="163"/>
      <c r="V31" s="163"/>
      <c r="W31" s="163"/>
      <c r="X31" s="163"/>
      <c r="Y31" s="163"/>
      <c r="Z31" s="163"/>
      <c r="AA31" s="163"/>
    </row>
    <row r="32" spans="1:27" ht="15.75" customHeight="1" x14ac:dyDescent="0.7">
      <c r="A32" s="20"/>
      <c r="B32" s="26"/>
      <c r="C32" s="297" t="s">
        <v>33</v>
      </c>
      <c r="D32" s="298"/>
      <c r="E32" s="179">
        <v>100</v>
      </c>
      <c r="F32" s="181">
        <v>100</v>
      </c>
      <c r="G32" s="183">
        <f t="shared" si="4"/>
        <v>0</v>
      </c>
      <c r="H32" s="163"/>
      <c r="I32" s="163"/>
      <c r="J32" s="163"/>
      <c r="K32" s="163"/>
      <c r="L32" s="163"/>
      <c r="M32" s="163"/>
      <c r="N32" s="163"/>
      <c r="O32" s="163"/>
      <c r="P32" s="163"/>
      <c r="Q32" s="163"/>
      <c r="R32" s="163"/>
      <c r="S32" s="241"/>
      <c r="T32" s="163"/>
      <c r="U32" s="163"/>
      <c r="V32" s="163"/>
      <c r="W32" s="163"/>
      <c r="X32" s="163"/>
      <c r="Y32" s="163"/>
      <c r="Z32" s="163"/>
      <c r="AA32" s="163"/>
    </row>
    <row r="33" spans="1:27" ht="15.75" customHeight="1" x14ac:dyDescent="0.7">
      <c r="A33" s="20"/>
      <c r="B33" s="26"/>
      <c r="C33" s="285" t="s">
        <v>34</v>
      </c>
      <c r="D33" s="289"/>
      <c r="E33" s="142">
        <f t="shared" ref="E33:G33" si="5">SUM(E9:E13,E15:E17,E19:E22,E24:E26,E28:E32)</f>
        <v>2000</v>
      </c>
      <c r="F33" s="143">
        <f t="shared" si="5"/>
        <v>2000</v>
      </c>
      <c r="G33" s="143">
        <f t="shared" si="5"/>
        <v>0</v>
      </c>
      <c r="H33" s="246"/>
      <c r="I33" s="246"/>
      <c r="J33" s="246"/>
      <c r="K33" s="246"/>
      <c r="L33" s="246"/>
      <c r="M33" s="246"/>
      <c r="N33" s="246"/>
      <c r="O33" s="246"/>
      <c r="P33" s="246"/>
      <c r="Q33" s="246"/>
      <c r="R33" s="246"/>
      <c r="S33" s="247"/>
      <c r="T33" s="246"/>
      <c r="U33" s="246"/>
      <c r="V33" s="246"/>
      <c r="W33" s="246"/>
      <c r="X33" s="246"/>
      <c r="Y33" s="246"/>
      <c r="Z33" s="246"/>
      <c r="AA33" s="246"/>
    </row>
    <row r="34" spans="1:27" ht="31.5" customHeight="1" x14ac:dyDescent="0.7">
      <c r="A34" s="20"/>
      <c r="B34" s="26"/>
      <c r="C34" s="21"/>
      <c r="D34" s="21"/>
      <c r="E34" s="20"/>
      <c r="F34" s="20"/>
      <c r="G34" s="20"/>
      <c r="H34" s="20"/>
      <c r="I34" s="20"/>
      <c r="J34" s="20"/>
      <c r="K34" s="20"/>
      <c r="L34" s="20"/>
      <c r="M34" s="20"/>
      <c r="N34" s="20"/>
      <c r="O34" s="20"/>
      <c r="P34" s="20"/>
      <c r="Q34" s="20"/>
      <c r="R34" s="20"/>
      <c r="S34" s="30"/>
      <c r="T34" s="20"/>
      <c r="U34" s="20"/>
      <c r="V34" s="20"/>
      <c r="W34" s="20"/>
      <c r="X34" s="20"/>
      <c r="Y34" s="20"/>
      <c r="Z34" s="20"/>
      <c r="AA34" s="20"/>
    </row>
    <row r="35" spans="1:27" ht="37.5" customHeight="1" x14ac:dyDescent="0.7">
      <c r="A35" s="20"/>
      <c r="B35" s="26"/>
      <c r="C35" s="290" t="s">
        <v>35</v>
      </c>
      <c r="D35" s="286"/>
      <c r="E35" s="228" t="s">
        <v>24</v>
      </c>
      <c r="F35" s="229" t="s">
        <v>25</v>
      </c>
      <c r="G35" s="230" t="s">
        <v>26</v>
      </c>
      <c r="H35" s="20"/>
      <c r="I35" s="20"/>
      <c r="J35" s="20"/>
      <c r="K35" s="20"/>
      <c r="L35" s="20"/>
      <c r="M35" s="20"/>
      <c r="N35" s="20"/>
      <c r="O35" s="20"/>
      <c r="P35" s="20"/>
      <c r="Q35" s="20"/>
      <c r="R35" s="20"/>
      <c r="S35" s="30"/>
      <c r="T35" s="20"/>
      <c r="U35" s="20"/>
      <c r="V35" s="20"/>
      <c r="W35" s="20"/>
      <c r="X35" s="20"/>
      <c r="Y35" s="20"/>
      <c r="Z35" s="20"/>
      <c r="AA35" s="20"/>
    </row>
    <row r="36" spans="1:27" ht="15" customHeight="1" x14ac:dyDescent="0.7">
      <c r="A36" s="20"/>
      <c r="B36" s="26"/>
      <c r="C36" s="299" t="s">
        <v>166</v>
      </c>
      <c r="D36" s="277"/>
      <c r="E36" s="211">
        <f t="shared" ref="E36:F36" si="6">SUM(E9:E13)</f>
        <v>500</v>
      </c>
      <c r="F36" s="212">
        <f t="shared" si="6"/>
        <v>500</v>
      </c>
      <c r="G36" s="212">
        <f t="shared" ref="G36:G41" si="7">E36-F36</f>
        <v>0</v>
      </c>
      <c r="H36" s="20"/>
      <c r="I36" s="20"/>
      <c r="J36" s="20"/>
      <c r="K36" s="20"/>
      <c r="L36" s="20"/>
      <c r="M36" s="20"/>
      <c r="N36" s="20"/>
      <c r="O36" s="20"/>
      <c r="P36" s="20"/>
      <c r="Q36" s="20"/>
      <c r="R36" s="20"/>
      <c r="S36" s="30"/>
      <c r="T36" s="20"/>
      <c r="U36" s="20"/>
      <c r="V36" s="20"/>
      <c r="W36" s="20"/>
      <c r="X36" s="20"/>
      <c r="Y36" s="20"/>
      <c r="Z36" s="20"/>
      <c r="AA36" s="20"/>
    </row>
    <row r="37" spans="1:27" ht="15" customHeight="1" x14ac:dyDescent="0.7">
      <c r="A37" s="20"/>
      <c r="B37" s="26"/>
      <c r="C37" s="294" t="s">
        <v>172</v>
      </c>
      <c r="D37" s="280"/>
      <c r="E37" s="67">
        <f t="shared" ref="E37:F37" si="8">SUM(E15:E17)</f>
        <v>300</v>
      </c>
      <c r="F37" s="68">
        <f t="shared" si="8"/>
        <v>300</v>
      </c>
      <c r="G37" s="68">
        <f t="shared" si="7"/>
        <v>0</v>
      </c>
      <c r="H37" s="20"/>
      <c r="I37" s="20"/>
      <c r="J37" s="20"/>
      <c r="K37" s="20"/>
      <c r="L37" s="20"/>
      <c r="M37" s="20"/>
      <c r="N37" s="20"/>
      <c r="O37" s="20"/>
      <c r="P37" s="20"/>
      <c r="Q37" s="20"/>
      <c r="R37" s="20"/>
      <c r="S37" s="30"/>
      <c r="T37" s="20"/>
      <c r="U37" s="20"/>
      <c r="V37" s="20"/>
      <c r="W37" s="20"/>
      <c r="X37" s="20"/>
      <c r="Y37" s="20"/>
      <c r="Z37" s="20"/>
      <c r="AA37" s="20"/>
    </row>
    <row r="38" spans="1:27" ht="15" customHeight="1" x14ac:dyDescent="0.7">
      <c r="A38" s="20"/>
      <c r="B38" s="26"/>
      <c r="C38" s="300" t="s">
        <v>175</v>
      </c>
      <c r="D38" s="280"/>
      <c r="E38" s="67">
        <f t="shared" ref="E38:F38" si="9">SUM(E19:E22)</f>
        <v>400</v>
      </c>
      <c r="F38" s="68">
        <f t="shared" si="9"/>
        <v>400</v>
      </c>
      <c r="G38" s="68">
        <f t="shared" si="7"/>
        <v>0</v>
      </c>
      <c r="H38" s="20"/>
      <c r="I38" s="20"/>
      <c r="J38" s="20"/>
      <c r="K38" s="20"/>
      <c r="L38" s="20"/>
      <c r="M38" s="20"/>
      <c r="N38" s="20"/>
      <c r="O38" s="20"/>
      <c r="P38" s="20"/>
      <c r="Q38" s="20"/>
      <c r="R38" s="20"/>
      <c r="S38" s="30"/>
      <c r="T38" s="20"/>
      <c r="U38" s="20"/>
      <c r="V38" s="20"/>
      <c r="W38" s="20"/>
      <c r="X38" s="20"/>
      <c r="Y38" s="20"/>
      <c r="Z38" s="20"/>
      <c r="AA38" s="20"/>
    </row>
    <row r="39" spans="1:27" ht="15" customHeight="1" x14ac:dyDescent="0.7">
      <c r="A39" s="20"/>
      <c r="B39" s="26"/>
      <c r="C39" s="301" t="s">
        <v>180</v>
      </c>
      <c r="D39" s="280"/>
      <c r="E39" s="67">
        <f t="shared" ref="E39:F39" si="10">SUM(E24:E26)</f>
        <v>300</v>
      </c>
      <c r="F39" s="68">
        <f t="shared" si="10"/>
        <v>300</v>
      </c>
      <c r="G39" s="68">
        <f t="shared" si="7"/>
        <v>0</v>
      </c>
      <c r="H39" s="20"/>
      <c r="I39" s="20"/>
      <c r="J39" s="20"/>
      <c r="K39" s="20"/>
      <c r="L39" s="20"/>
      <c r="M39" s="20"/>
      <c r="N39" s="20"/>
      <c r="O39" s="20"/>
      <c r="P39" s="20"/>
      <c r="Q39" s="20"/>
      <c r="R39" s="20"/>
      <c r="S39" s="30"/>
      <c r="T39" s="20"/>
      <c r="U39" s="20"/>
      <c r="V39" s="20"/>
      <c r="W39" s="20"/>
      <c r="X39" s="20"/>
      <c r="Y39" s="20"/>
      <c r="Z39" s="20"/>
      <c r="AA39" s="20"/>
    </row>
    <row r="40" spans="1:27" ht="15" customHeight="1" x14ac:dyDescent="0.7">
      <c r="A40" s="20"/>
      <c r="B40" s="26"/>
      <c r="C40" s="305" t="s">
        <v>136</v>
      </c>
      <c r="D40" s="280"/>
      <c r="E40" s="71">
        <f t="shared" ref="E40:F40" si="11">SUM(E28:E32)</f>
        <v>500</v>
      </c>
      <c r="F40" s="72">
        <f t="shared" si="11"/>
        <v>500</v>
      </c>
      <c r="G40" s="72">
        <f t="shared" si="7"/>
        <v>0</v>
      </c>
      <c r="H40" s="20"/>
      <c r="I40" s="20"/>
      <c r="J40" s="20"/>
      <c r="K40" s="20"/>
      <c r="L40" s="20"/>
      <c r="M40" s="20"/>
      <c r="N40" s="20"/>
      <c r="O40" s="20"/>
      <c r="P40" s="20"/>
      <c r="Q40" s="20"/>
      <c r="R40" s="20"/>
      <c r="S40" s="30"/>
      <c r="T40" s="20"/>
      <c r="U40" s="20"/>
      <c r="V40" s="20"/>
      <c r="W40" s="20"/>
      <c r="X40" s="20"/>
      <c r="Y40" s="20"/>
      <c r="Z40" s="20"/>
      <c r="AA40" s="20"/>
    </row>
    <row r="41" spans="1:27" ht="15" customHeight="1" x14ac:dyDescent="0.7">
      <c r="A41" s="20"/>
      <c r="B41" s="26"/>
      <c r="C41" s="285" t="s">
        <v>34</v>
      </c>
      <c r="D41" s="286"/>
      <c r="E41" s="75">
        <f t="shared" ref="E41:F41" si="12">SUM(E36:E40)</f>
        <v>2000</v>
      </c>
      <c r="F41" s="76">
        <f t="shared" si="12"/>
        <v>2000</v>
      </c>
      <c r="G41" s="76">
        <f t="shared" si="7"/>
        <v>0</v>
      </c>
      <c r="H41" s="20"/>
      <c r="I41" s="20"/>
      <c r="J41" s="20"/>
      <c r="K41" s="20"/>
      <c r="L41" s="20"/>
      <c r="M41" s="20"/>
      <c r="N41" s="20"/>
      <c r="O41" s="20"/>
      <c r="P41" s="20"/>
      <c r="Q41" s="20"/>
      <c r="R41" s="20"/>
      <c r="S41" s="30"/>
      <c r="T41" s="20"/>
      <c r="U41" s="20"/>
      <c r="V41" s="20"/>
      <c r="W41" s="20"/>
      <c r="X41" s="20"/>
      <c r="Y41" s="20"/>
      <c r="Z41" s="20"/>
      <c r="AA41" s="20"/>
    </row>
    <row r="42" spans="1:27" ht="15.75" customHeight="1" x14ac:dyDescent="0.7">
      <c r="A42" s="20"/>
      <c r="B42" s="26"/>
      <c r="C42" s="21"/>
      <c r="D42" s="21"/>
      <c r="E42" s="20"/>
      <c r="F42" s="20"/>
      <c r="G42" s="20"/>
      <c r="H42" s="20"/>
      <c r="I42" s="20"/>
      <c r="J42" s="20"/>
      <c r="K42" s="20"/>
      <c r="L42" s="20"/>
      <c r="M42" s="20"/>
      <c r="N42" s="20"/>
      <c r="O42" s="20"/>
      <c r="P42" s="20"/>
      <c r="Q42" s="20"/>
      <c r="R42" s="20"/>
      <c r="S42" s="30"/>
      <c r="T42" s="20"/>
      <c r="U42" s="20"/>
      <c r="V42" s="20"/>
      <c r="W42" s="20"/>
      <c r="X42" s="20"/>
      <c r="Y42" s="20"/>
      <c r="Z42" s="20"/>
      <c r="AA42" s="20"/>
    </row>
    <row r="43" spans="1:27" ht="15.75" customHeight="1" x14ac:dyDescent="0.7">
      <c r="A43" s="20"/>
      <c r="B43" s="26"/>
      <c r="C43" s="21"/>
      <c r="D43" s="21"/>
      <c r="E43" s="20"/>
      <c r="F43" s="20"/>
      <c r="G43" s="20"/>
      <c r="H43" s="20"/>
      <c r="I43" s="20"/>
      <c r="J43" s="20"/>
      <c r="K43" s="20"/>
      <c r="L43" s="20"/>
      <c r="M43" s="20"/>
      <c r="N43" s="20"/>
      <c r="O43" s="20"/>
      <c r="P43" s="20"/>
      <c r="Q43" s="20"/>
      <c r="R43" s="20"/>
      <c r="S43" s="30"/>
      <c r="T43" s="20"/>
      <c r="U43" s="20"/>
      <c r="V43" s="20"/>
      <c r="W43" s="20"/>
      <c r="X43" s="20"/>
      <c r="Y43" s="20"/>
      <c r="Z43" s="20"/>
      <c r="AA43" s="20"/>
    </row>
    <row r="44" spans="1:27" ht="15.75" customHeight="1" x14ac:dyDescent="0.7">
      <c r="A44" s="20"/>
      <c r="B44" s="26"/>
      <c r="C44" s="21"/>
      <c r="D44" s="21"/>
      <c r="E44" s="20"/>
      <c r="F44" s="20"/>
      <c r="G44" s="20"/>
      <c r="H44" s="20"/>
      <c r="I44" s="20"/>
      <c r="J44" s="20"/>
      <c r="K44" s="20"/>
      <c r="L44" s="20"/>
      <c r="M44" s="20"/>
      <c r="N44" s="20"/>
      <c r="O44" s="20"/>
      <c r="P44" s="20"/>
      <c r="Q44" s="20"/>
      <c r="R44" s="20"/>
      <c r="S44" s="30"/>
      <c r="T44" s="20"/>
      <c r="U44" s="20"/>
      <c r="V44" s="20"/>
      <c r="W44" s="20"/>
      <c r="X44" s="20"/>
      <c r="Y44" s="20"/>
      <c r="Z44" s="20"/>
      <c r="AA44" s="20"/>
    </row>
    <row r="45" spans="1:27" ht="15.75" customHeight="1" x14ac:dyDescent="0.7">
      <c r="A45" s="20"/>
      <c r="B45" s="26"/>
      <c r="C45" s="21"/>
      <c r="D45" s="21"/>
      <c r="E45" s="20"/>
      <c r="F45" s="20"/>
      <c r="G45" s="20"/>
      <c r="H45" s="20"/>
      <c r="I45" s="20"/>
      <c r="J45" s="20"/>
      <c r="K45" s="20"/>
      <c r="L45" s="20"/>
      <c r="M45" s="20"/>
      <c r="N45" s="20"/>
      <c r="O45" s="20"/>
      <c r="P45" s="20"/>
      <c r="Q45" s="20"/>
      <c r="R45" s="20"/>
      <c r="S45" s="30"/>
      <c r="T45" s="20"/>
      <c r="U45" s="20"/>
      <c r="V45" s="20"/>
      <c r="W45" s="20"/>
      <c r="X45" s="20"/>
      <c r="Y45" s="20"/>
      <c r="Z45" s="20"/>
      <c r="AA45" s="20"/>
    </row>
    <row r="46" spans="1:27" ht="15.75" customHeight="1" x14ac:dyDescent="0.7">
      <c r="A46" s="20"/>
      <c r="B46" s="26"/>
      <c r="C46" s="21"/>
      <c r="D46" s="21"/>
      <c r="E46" s="20"/>
      <c r="F46" s="20"/>
      <c r="G46" s="20"/>
      <c r="H46" s="20"/>
      <c r="I46" s="20"/>
      <c r="J46" s="20"/>
      <c r="K46" s="20"/>
      <c r="L46" s="20"/>
      <c r="M46" s="20"/>
      <c r="N46" s="20"/>
      <c r="O46" s="20"/>
      <c r="P46" s="20"/>
      <c r="Q46" s="20"/>
      <c r="R46" s="20"/>
      <c r="S46" s="30"/>
      <c r="T46" s="20"/>
      <c r="U46" s="20"/>
      <c r="V46" s="20"/>
      <c r="W46" s="20"/>
      <c r="X46" s="20"/>
      <c r="Y46" s="20"/>
      <c r="Z46" s="20"/>
      <c r="AA46" s="20"/>
    </row>
    <row r="47" spans="1:27" ht="15.75" customHeight="1" x14ac:dyDescent="0.7">
      <c r="A47" s="20"/>
      <c r="B47" s="26"/>
      <c r="C47" s="21"/>
      <c r="D47" s="21"/>
      <c r="E47" s="20"/>
      <c r="F47" s="20"/>
      <c r="G47" s="20"/>
      <c r="H47" s="20"/>
      <c r="I47" s="20"/>
      <c r="J47" s="20"/>
      <c r="K47" s="20"/>
      <c r="L47" s="20"/>
      <c r="M47" s="20"/>
      <c r="N47" s="20"/>
      <c r="O47" s="20"/>
      <c r="P47" s="20"/>
      <c r="Q47" s="20"/>
      <c r="R47" s="20"/>
      <c r="S47" s="30"/>
      <c r="T47" s="20"/>
      <c r="U47" s="20"/>
      <c r="V47" s="20"/>
      <c r="W47" s="20"/>
      <c r="X47" s="20"/>
      <c r="Y47" s="20"/>
      <c r="Z47" s="20"/>
      <c r="AA47" s="20"/>
    </row>
    <row r="48" spans="1:27" ht="15.75" customHeight="1" x14ac:dyDescent="0.7">
      <c r="A48" s="20"/>
      <c r="B48" s="26"/>
      <c r="C48" s="21"/>
      <c r="D48" s="21"/>
      <c r="E48" s="20"/>
      <c r="F48" s="20"/>
      <c r="G48" s="20"/>
      <c r="H48" s="20"/>
      <c r="I48" s="20"/>
      <c r="J48" s="20"/>
      <c r="K48" s="20"/>
      <c r="L48" s="20"/>
      <c r="M48" s="20"/>
      <c r="N48" s="20"/>
      <c r="O48" s="20"/>
      <c r="P48" s="20"/>
      <c r="Q48" s="20"/>
      <c r="R48" s="20"/>
      <c r="S48" s="30"/>
      <c r="T48" s="20"/>
      <c r="U48" s="20"/>
      <c r="V48" s="20"/>
      <c r="W48" s="20"/>
      <c r="X48" s="20"/>
      <c r="Y48" s="20"/>
      <c r="Z48" s="20"/>
      <c r="AA48" s="20"/>
    </row>
    <row r="49" spans="1:27" ht="15.75" customHeight="1" x14ac:dyDescent="0.7">
      <c r="A49" s="20"/>
      <c r="B49" s="26"/>
      <c r="C49" s="21"/>
      <c r="D49" s="21"/>
      <c r="E49" s="20"/>
      <c r="F49" s="20"/>
      <c r="G49" s="20"/>
      <c r="H49" s="20"/>
      <c r="I49" s="20"/>
      <c r="J49" s="20"/>
      <c r="K49" s="20"/>
      <c r="L49" s="20"/>
      <c r="M49" s="20"/>
      <c r="N49" s="20"/>
      <c r="O49" s="20"/>
      <c r="P49" s="20"/>
      <c r="Q49" s="20"/>
      <c r="R49" s="20"/>
      <c r="S49" s="30"/>
      <c r="T49" s="20"/>
      <c r="U49" s="20"/>
      <c r="V49" s="20"/>
      <c r="W49" s="20"/>
      <c r="X49" s="20"/>
      <c r="Y49" s="20"/>
      <c r="Z49" s="20"/>
      <c r="AA49" s="20"/>
    </row>
    <row r="50" spans="1:27" ht="15.75" customHeight="1" x14ac:dyDescent="0.7">
      <c r="A50" s="20"/>
      <c r="B50" s="26"/>
      <c r="C50" s="21"/>
      <c r="D50" s="21"/>
      <c r="E50" s="20"/>
      <c r="F50" s="20"/>
      <c r="G50" s="20"/>
      <c r="H50" s="20"/>
      <c r="I50" s="20"/>
      <c r="J50" s="20"/>
      <c r="K50" s="20"/>
      <c r="L50" s="20"/>
      <c r="M50" s="20"/>
      <c r="N50" s="20"/>
      <c r="O50" s="20"/>
      <c r="P50" s="20"/>
      <c r="Q50" s="20"/>
      <c r="R50" s="20"/>
      <c r="S50" s="30"/>
      <c r="T50" s="20"/>
      <c r="U50" s="20"/>
      <c r="V50" s="20"/>
      <c r="W50" s="20"/>
      <c r="X50" s="20"/>
      <c r="Y50" s="20"/>
      <c r="Z50" s="20"/>
      <c r="AA50" s="20"/>
    </row>
    <row r="51" spans="1:27" ht="15.75" customHeight="1" x14ac:dyDescent="0.7">
      <c r="A51" s="20"/>
      <c r="B51" s="26"/>
      <c r="C51" s="21"/>
      <c r="D51" s="21"/>
      <c r="E51" s="20"/>
      <c r="F51" s="20"/>
      <c r="G51" s="20"/>
      <c r="H51" s="20"/>
      <c r="I51" s="20"/>
      <c r="J51" s="20"/>
      <c r="K51" s="20"/>
      <c r="L51" s="20"/>
      <c r="M51" s="20"/>
      <c r="N51" s="20"/>
      <c r="O51" s="20"/>
      <c r="P51" s="20"/>
      <c r="Q51" s="20"/>
      <c r="R51" s="20"/>
      <c r="S51" s="30"/>
      <c r="T51" s="20"/>
      <c r="U51" s="20"/>
      <c r="V51" s="20"/>
      <c r="W51" s="20"/>
      <c r="X51" s="20"/>
      <c r="Y51" s="20"/>
      <c r="Z51" s="20"/>
      <c r="AA51" s="20"/>
    </row>
    <row r="52" spans="1:27" ht="15.75" customHeight="1" x14ac:dyDescent="0.7">
      <c r="A52" s="20"/>
      <c r="B52" s="26"/>
      <c r="C52" s="21"/>
      <c r="D52" s="21"/>
      <c r="E52" s="20"/>
      <c r="F52" s="20"/>
      <c r="G52" s="20"/>
      <c r="H52" s="20"/>
      <c r="I52" s="20"/>
      <c r="J52" s="20"/>
      <c r="K52" s="20"/>
      <c r="L52" s="20"/>
      <c r="M52" s="20"/>
      <c r="N52" s="20"/>
      <c r="O52" s="20"/>
      <c r="P52" s="20"/>
      <c r="Q52" s="20"/>
      <c r="R52" s="20"/>
      <c r="S52" s="30"/>
      <c r="T52" s="20"/>
      <c r="U52" s="20"/>
      <c r="V52" s="20"/>
      <c r="W52" s="20"/>
      <c r="X52" s="20"/>
      <c r="Y52" s="20"/>
      <c r="Z52" s="20"/>
      <c r="AA52" s="20"/>
    </row>
    <row r="53" spans="1:27" ht="15.75" customHeight="1" x14ac:dyDescent="0.7">
      <c r="A53" s="20"/>
      <c r="B53" s="26"/>
      <c r="C53" s="21"/>
      <c r="D53" s="21"/>
      <c r="E53" s="20"/>
      <c r="F53" s="20"/>
      <c r="G53" s="20"/>
      <c r="H53" s="20"/>
      <c r="I53" s="20"/>
      <c r="J53" s="20"/>
      <c r="K53" s="20"/>
      <c r="L53" s="20"/>
      <c r="M53" s="20"/>
      <c r="N53" s="20"/>
      <c r="O53" s="20"/>
      <c r="P53" s="20"/>
      <c r="Q53" s="20"/>
      <c r="R53" s="20"/>
      <c r="S53" s="30"/>
      <c r="T53" s="20"/>
      <c r="U53" s="20"/>
      <c r="V53" s="20"/>
      <c r="W53" s="20"/>
      <c r="X53" s="20"/>
      <c r="Y53" s="20"/>
      <c r="Z53" s="20"/>
      <c r="AA53" s="20"/>
    </row>
    <row r="54" spans="1:27" ht="15.75" customHeight="1" x14ac:dyDescent="0.7">
      <c r="A54" s="20"/>
      <c r="B54" s="26"/>
      <c r="C54" s="21"/>
      <c r="D54" s="21"/>
      <c r="E54" s="20"/>
      <c r="F54" s="20"/>
      <c r="G54" s="20"/>
      <c r="H54" s="20"/>
      <c r="I54" s="20"/>
      <c r="J54" s="20"/>
      <c r="K54" s="20"/>
      <c r="L54" s="20"/>
      <c r="M54" s="20"/>
      <c r="N54" s="20"/>
      <c r="O54" s="20"/>
      <c r="P54" s="20"/>
      <c r="Q54" s="20"/>
      <c r="R54" s="20"/>
      <c r="S54" s="30"/>
      <c r="T54" s="20"/>
      <c r="U54" s="20"/>
      <c r="V54" s="20"/>
      <c r="W54" s="20"/>
      <c r="X54" s="20"/>
      <c r="Y54" s="20"/>
      <c r="Z54" s="20"/>
      <c r="AA54" s="20"/>
    </row>
    <row r="55" spans="1:27" ht="15.75" customHeight="1" x14ac:dyDescent="0.7">
      <c r="A55" s="20"/>
      <c r="B55" s="26"/>
      <c r="C55" s="21"/>
      <c r="D55" s="21"/>
      <c r="E55" s="20"/>
      <c r="F55" s="20"/>
      <c r="G55" s="20"/>
      <c r="H55" s="20"/>
      <c r="I55" s="20"/>
      <c r="J55" s="20"/>
      <c r="K55" s="20"/>
      <c r="L55" s="20"/>
      <c r="M55" s="20"/>
      <c r="N55" s="20"/>
      <c r="O55" s="20"/>
      <c r="P55" s="20"/>
      <c r="Q55" s="20"/>
      <c r="R55" s="20"/>
      <c r="S55" s="30"/>
      <c r="T55" s="20"/>
      <c r="U55" s="20"/>
      <c r="V55" s="20"/>
      <c r="W55" s="20"/>
      <c r="X55" s="20"/>
      <c r="Y55" s="20"/>
      <c r="Z55" s="20"/>
      <c r="AA55" s="20"/>
    </row>
    <row r="56" spans="1:27" ht="15.75" customHeight="1" x14ac:dyDescent="0.7">
      <c r="A56" s="20"/>
      <c r="B56" s="26"/>
      <c r="C56" s="21"/>
      <c r="D56" s="21"/>
      <c r="E56" s="20"/>
      <c r="F56" s="20"/>
      <c r="G56" s="20"/>
      <c r="H56" s="20"/>
      <c r="I56" s="20"/>
      <c r="J56" s="20"/>
      <c r="K56" s="20"/>
      <c r="L56" s="20"/>
      <c r="M56" s="20"/>
      <c r="N56" s="20"/>
      <c r="O56" s="20"/>
      <c r="P56" s="20"/>
      <c r="Q56" s="20"/>
      <c r="R56" s="20"/>
      <c r="S56" s="30"/>
      <c r="T56" s="20"/>
      <c r="U56" s="20"/>
      <c r="V56" s="20"/>
      <c r="W56" s="20"/>
      <c r="X56" s="20"/>
      <c r="Y56" s="20"/>
      <c r="Z56" s="20"/>
      <c r="AA56" s="20"/>
    </row>
    <row r="57" spans="1:27" ht="15.75" customHeight="1" x14ac:dyDescent="0.7">
      <c r="A57" s="20"/>
      <c r="B57" s="26"/>
      <c r="C57" s="21"/>
      <c r="D57" s="21"/>
      <c r="E57" s="20"/>
      <c r="F57" s="20"/>
      <c r="G57" s="20"/>
      <c r="H57" s="20"/>
      <c r="I57" s="20"/>
      <c r="J57" s="20"/>
      <c r="K57" s="20"/>
      <c r="L57" s="20"/>
      <c r="M57" s="20"/>
      <c r="N57" s="20"/>
      <c r="O57" s="20"/>
      <c r="P57" s="20"/>
      <c r="Q57" s="20"/>
      <c r="R57" s="20"/>
      <c r="S57" s="30"/>
      <c r="T57" s="20"/>
      <c r="U57" s="20"/>
      <c r="V57" s="20"/>
      <c r="W57" s="20"/>
      <c r="X57" s="20"/>
      <c r="Y57" s="20"/>
      <c r="Z57" s="20"/>
      <c r="AA57" s="20"/>
    </row>
    <row r="58" spans="1:27" ht="15.75" customHeight="1" x14ac:dyDescent="0.7">
      <c r="A58" s="20"/>
      <c r="B58" s="26"/>
      <c r="C58" s="21"/>
      <c r="D58" s="21"/>
      <c r="E58" s="20"/>
      <c r="F58" s="20"/>
      <c r="G58" s="20"/>
      <c r="H58" s="20"/>
      <c r="I58" s="20"/>
      <c r="J58" s="20"/>
      <c r="K58" s="20"/>
      <c r="L58" s="20"/>
      <c r="M58" s="20"/>
      <c r="N58" s="20"/>
      <c r="O58" s="20"/>
      <c r="P58" s="20"/>
      <c r="Q58" s="20"/>
      <c r="R58" s="20"/>
      <c r="S58" s="30"/>
      <c r="T58" s="20"/>
      <c r="U58" s="20"/>
      <c r="V58" s="20"/>
      <c r="W58" s="20"/>
      <c r="X58" s="20"/>
      <c r="Y58" s="20"/>
      <c r="Z58" s="20"/>
      <c r="AA58" s="20"/>
    </row>
    <row r="59" spans="1:27" ht="15.75" customHeight="1" x14ac:dyDescent="0.7">
      <c r="A59" s="20"/>
      <c r="B59" s="26"/>
      <c r="C59" s="21"/>
      <c r="D59" s="21"/>
      <c r="E59" s="20"/>
      <c r="F59" s="20"/>
      <c r="G59" s="20"/>
      <c r="H59" s="20"/>
      <c r="I59" s="20"/>
      <c r="J59" s="20"/>
      <c r="K59" s="20"/>
      <c r="L59" s="20"/>
      <c r="M59" s="20"/>
      <c r="N59" s="20"/>
      <c r="O59" s="20"/>
      <c r="P59" s="20"/>
      <c r="Q59" s="20"/>
      <c r="R59" s="20"/>
      <c r="S59" s="30"/>
      <c r="T59" s="20"/>
      <c r="U59" s="20"/>
      <c r="V59" s="20"/>
      <c r="W59" s="20"/>
      <c r="X59" s="20"/>
      <c r="Y59" s="20"/>
      <c r="Z59" s="20"/>
      <c r="AA59" s="20"/>
    </row>
    <row r="60" spans="1:27" ht="15.75" customHeight="1" x14ac:dyDescent="0.7">
      <c r="A60" s="20"/>
      <c r="B60" s="79"/>
      <c r="C60" s="80"/>
      <c r="D60" s="80"/>
      <c r="E60" s="81"/>
      <c r="F60" s="81"/>
      <c r="G60" s="81"/>
      <c r="H60" s="81"/>
      <c r="I60" s="81"/>
      <c r="J60" s="81"/>
      <c r="K60" s="81"/>
      <c r="L60" s="81"/>
      <c r="M60" s="81"/>
      <c r="N60" s="81"/>
      <c r="O60" s="81"/>
      <c r="P60" s="81"/>
      <c r="Q60" s="81"/>
      <c r="R60" s="81"/>
      <c r="S60" s="82"/>
      <c r="T60" s="20"/>
      <c r="U60" s="20"/>
      <c r="V60" s="20"/>
      <c r="W60" s="20"/>
      <c r="X60" s="20"/>
      <c r="Y60" s="20"/>
      <c r="Z60" s="20"/>
      <c r="AA60" s="20"/>
    </row>
    <row r="61" spans="1:27" ht="15.75" customHeight="1" x14ac:dyDescent="0.7">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x14ac:dyDescent="0.7">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x14ac:dyDescent="0.7">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x14ac:dyDescent="0.7">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x14ac:dyDescent="0.7">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x14ac:dyDescent="0.7">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x14ac:dyDescent="0.7">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x14ac:dyDescent="0.7">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x14ac:dyDescent="0.7">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x14ac:dyDescent="0.7">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x14ac:dyDescent="0.7">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x14ac:dyDescent="0.7">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x14ac:dyDescent="0.7">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x14ac:dyDescent="0.7">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x14ac:dyDescent="0.7">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x14ac:dyDescent="0.7">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x14ac:dyDescent="0.7">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x14ac:dyDescent="0.7">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x14ac:dyDescent="0.7">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x14ac:dyDescent="0.7">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x14ac:dyDescent="0.7">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x14ac:dyDescent="0.7">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x14ac:dyDescent="0.7">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x14ac:dyDescent="0.7">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x14ac:dyDescent="0.7">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x14ac:dyDescent="0.7">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x14ac:dyDescent="0.7">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x14ac:dyDescent="0.7">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x14ac:dyDescent="0.7">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x14ac:dyDescent="0.7">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x14ac:dyDescent="0.7">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x14ac:dyDescent="0.7">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x14ac:dyDescent="0.7">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x14ac:dyDescent="0.7">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x14ac:dyDescent="0.7">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x14ac:dyDescent="0.7">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x14ac:dyDescent="0.7">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x14ac:dyDescent="0.7">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x14ac:dyDescent="0.7">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x14ac:dyDescent="0.7">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x14ac:dyDescent="0.7">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x14ac:dyDescent="0.7">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x14ac:dyDescent="0.7">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x14ac:dyDescent="0.7">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x14ac:dyDescent="0.7">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x14ac:dyDescent="0.7">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x14ac:dyDescent="0.7">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x14ac:dyDescent="0.7">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x14ac:dyDescent="0.7">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x14ac:dyDescent="0.7">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x14ac:dyDescent="0.7">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x14ac:dyDescent="0.7">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x14ac:dyDescent="0.7">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x14ac:dyDescent="0.7">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x14ac:dyDescent="0.7">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x14ac:dyDescent="0.7">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x14ac:dyDescent="0.7">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x14ac:dyDescent="0.7">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x14ac:dyDescent="0.7">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x14ac:dyDescent="0.7">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x14ac:dyDescent="0.7">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x14ac:dyDescent="0.7">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x14ac:dyDescent="0.7">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x14ac:dyDescent="0.7">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x14ac:dyDescent="0.7">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x14ac:dyDescent="0.7">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x14ac:dyDescent="0.7">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x14ac:dyDescent="0.7">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x14ac:dyDescent="0.7">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x14ac:dyDescent="0.7">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x14ac:dyDescent="0.7">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x14ac:dyDescent="0.7">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x14ac:dyDescent="0.7">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x14ac:dyDescent="0.7">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x14ac:dyDescent="0.7">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x14ac:dyDescent="0.7">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x14ac:dyDescent="0.7">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x14ac:dyDescent="0.7">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x14ac:dyDescent="0.7">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x14ac:dyDescent="0.7">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x14ac:dyDescent="0.7">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x14ac:dyDescent="0.7">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x14ac:dyDescent="0.7">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x14ac:dyDescent="0.7">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x14ac:dyDescent="0.7">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x14ac:dyDescent="0.7">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x14ac:dyDescent="0.7">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x14ac:dyDescent="0.7">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x14ac:dyDescent="0.7">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x14ac:dyDescent="0.7">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x14ac:dyDescent="0.7">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x14ac:dyDescent="0.7">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x14ac:dyDescent="0.7">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x14ac:dyDescent="0.7">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x14ac:dyDescent="0.7">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x14ac:dyDescent="0.7">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x14ac:dyDescent="0.7">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x14ac:dyDescent="0.7">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x14ac:dyDescent="0.7">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x14ac:dyDescent="0.7">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x14ac:dyDescent="0.7">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x14ac:dyDescent="0.7">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x14ac:dyDescent="0.7">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x14ac:dyDescent="0.7">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x14ac:dyDescent="0.7">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x14ac:dyDescent="0.7">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x14ac:dyDescent="0.7">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x14ac:dyDescent="0.7">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x14ac:dyDescent="0.7">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x14ac:dyDescent="0.7">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x14ac:dyDescent="0.7">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x14ac:dyDescent="0.7">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x14ac:dyDescent="0.7">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x14ac:dyDescent="0.7">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x14ac:dyDescent="0.7">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x14ac:dyDescent="0.7">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x14ac:dyDescent="0.7">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x14ac:dyDescent="0.7">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x14ac:dyDescent="0.7">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x14ac:dyDescent="0.7">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x14ac:dyDescent="0.7">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x14ac:dyDescent="0.7">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x14ac:dyDescent="0.7">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x14ac:dyDescent="0.7">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x14ac:dyDescent="0.7">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x14ac:dyDescent="0.7">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x14ac:dyDescent="0.7">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x14ac:dyDescent="0.7">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x14ac:dyDescent="0.7">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x14ac:dyDescent="0.7">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x14ac:dyDescent="0.7">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x14ac:dyDescent="0.7">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x14ac:dyDescent="0.7">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x14ac:dyDescent="0.7">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x14ac:dyDescent="0.7">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x14ac:dyDescent="0.7">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x14ac:dyDescent="0.7">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x14ac:dyDescent="0.7">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x14ac:dyDescent="0.7">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x14ac:dyDescent="0.7">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x14ac:dyDescent="0.7">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x14ac:dyDescent="0.7">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5.75" customHeight="1" x14ac:dyDescent="0.7">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spans="1:27" ht="15.75" customHeight="1" x14ac:dyDescent="0.7">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spans="1:27" ht="15.75" customHeight="1" x14ac:dyDescent="0.7">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spans="1:27" ht="15.75" customHeight="1" x14ac:dyDescent="0.7">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spans="1:27" ht="15.75" customHeight="1" x14ac:dyDescent="0.7">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spans="1:27" ht="15.75" customHeight="1" x14ac:dyDescent="0.7">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spans="1:27" ht="15.75" customHeight="1" x14ac:dyDescent="0.7">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spans="1:27" ht="15.75" customHeight="1" x14ac:dyDescent="0.7">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spans="1:27" ht="15.75" customHeight="1" x14ac:dyDescent="0.7">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spans="1:27" ht="15.75" customHeight="1" x14ac:dyDescent="0.7">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spans="1:27" ht="15.75" customHeight="1" x14ac:dyDescent="0.7">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spans="1:27" ht="15.75" customHeight="1" x14ac:dyDescent="0.7">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spans="1:27" ht="15.75" customHeight="1" x14ac:dyDescent="0.7">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spans="1:27" ht="15.75" customHeight="1" x14ac:dyDescent="0.7">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spans="1:27" ht="15.75" customHeight="1" x14ac:dyDescent="0.7">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spans="1:27" ht="15.75" customHeight="1" x14ac:dyDescent="0.7">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spans="1:27" ht="15.75" customHeight="1" x14ac:dyDescent="0.7">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spans="1:27" ht="15.75" customHeight="1" x14ac:dyDescent="0.7">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spans="1:27" ht="15.75" customHeight="1" x14ac:dyDescent="0.7">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spans="1:27" ht="15.75" customHeight="1" x14ac:dyDescent="0.7">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spans="1:27" ht="15.75" customHeight="1" x14ac:dyDescent="0.7">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spans="1:27" ht="15.75" customHeight="1" x14ac:dyDescent="0.7">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spans="1:27" ht="15.75" customHeight="1" x14ac:dyDescent="0.7">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spans="1:27" ht="15.75" customHeight="1" x14ac:dyDescent="0.7">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spans="1:27" ht="15.75" customHeight="1" x14ac:dyDescent="0.7">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spans="1:27" ht="15.75" customHeight="1" x14ac:dyDescent="0.7">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spans="1:27" ht="15.75" customHeight="1" x14ac:dyDescent="0.7">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spans="1:27" ht="15.75" customHeight="1" x14ac:dyDescent="0.7">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spans="1:27" ht="15.75" customHeight="1" x14ac:dyDescent="0.7">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spans="1:27" ht="15.75" customHeight="1" x14ac:dyDescent="0.7">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spans="1:27" ht="15.75" customHeight="1" x14ac:dyDescent="0.7">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spans="1:27" ht="15.75" customHeight="1" x14ac:dyDescent="0.7">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spans="1:27" ht="15.75" customHeight="1" x14ac:dyDescent="0.7">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spans="1:27" ht="15.75" customHeight="1" x14ac:dyDescent="0.7">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spans="1:27" ht="15.75" customHeight="1" x14ac:dyDescent="0.7">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spans="1:27" ht="15.75" customHeight="1" x14ac:dyDescent="0.7">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spans="1:27" ht="15.75" customHeight="1" x14ac:dyDescent="0.7">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spans="1:27" ht="15.75" customHeight="1" x14ac:dyDescent="0.7">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spans="1:27" ht="15.75" customHeight="1" x14ac:dyDescent="0.7">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spans="1:27" ht="15.75" customHeight="1" x14ac:dyDescent="0.7">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spans="1:27" ht="15.75" customHeight="1" x14ac:dyDescent="0.7">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spans="1:27" ht="15.75" customHeight="1" x14ac:dyDescent="0.7">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spans="1:27" ht="15.75" customHeight="1" x14ac:dyDescent="0.7">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spans="1:27" ht="15.75" customHeight="1" x14ac:dyDescent="0.7">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spans="1:27" ht="15.75" customHeight="1" x14ac:dyDescent="0.7">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spans="1:27" ht="15.75" customHeight="1" x14ac:dyDescent="0.7">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spans="1:27" ht="15.75" customHeight="1" x14ac:dyDescent="0.7">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spans="1:27" ht="15.75" customHeight="1" x14ac:dyDescent="0.7">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spans="1:27" ht="15.75" customHeight="1" x14ac:dyDescent="0.7">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spans="1:27" ht="15.75" customHeight="1" x14ac:dyDescent="0.7">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spans="1:27" ht="15.75" customHeight="1" x14ac:dyDescent="0.7">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spans="1:27" ht="15.75" customHeight="1" x14ac:dyDescent="0.7">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spans="1:27" ht="15.75" customHeight="1" x14ac:dyDescent="0.7">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spans="1:27" ht="15.75" customHeight="1" x14ac:dyDescent="0.7">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spans="1:27" ht="15.75" customHeight="1" x14ac:dyDescent="0.7">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spans="1:27" ht="15.75" customHeight="1" x14ac:dyDescent="0.7">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spans="1:27" ht="15.75" customHeight="1" x14ac:dyDescent="0.7">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spans="1:27" ht="15.75" customHeight="1" x14ac:dyDescent="0.7">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spans="1:27" ht="15.75" customHeight="1" x14ac:dyDescent="0.7">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spans="1:27" ht="15.75" customHeight="1" x14ac:dyDescent="0.7">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spans="1:27" ht="15.75" customHeight="1" x14ac:dyDescent="0.7">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spans="1:27" ht="15.75" customHeight="1" x14ac:dyDescent="0.7">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spans="1:27" ht="15.75" customHeight="1" x14ac:dyDescent="0.7">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spans="1:27" ht="15.75" customHeight="1" x14ac:dyDescent="0.7">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spans="1:27" ht="15.75" customHeight="1" x14ac:dyDescent="0.7">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spans="1:27" ht="15.75" customHeight="1" x14ac:dyDescent="0.7">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spans="1:27" ht="15.75" customHeight="1" x14ac:dyDescent="0.7">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spans="1:27" ht="15.75" customHeight="1" x14ac:dyDescent="0.7">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spans="1:27" ht="15.75" customHeight="1" x14ac:dyDescent="0.7">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spans="1:27" ht="15.75" customHeight="1" x14ac:dyDescent="0.7">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spans="1:27" ht="15.75" customHeight="1" x14ac:dyDescent="0.7">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spans="1:27" ht="15.75" customHeight="1" x14ac:dyDescent="0.7">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spans="1:27" ht="15.75" customHeight="1" x14ac:dyDescent="0.7">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spans="1:27" ht="15.75" customHeight="1" x14ac:dyDescent="0.7">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spans="1:27" ht="15.75" customHeight="1" x14ac:dyDescent="0.7">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spans="1:27" ht="15.75" customHeight="1" x14ac:dyDescent="0.7">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spans="1:27" ht="15.75" customHeight="1" x14ac:dyDescent="0.7">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spans="1:27" ht="15.75" customHeight="1" x14ac:dyDescent="0.7">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spans="1:27" ht="15.75" customHeight="1" x14ac:dyDescent="0.7">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spans="1:27" ht="15.75" customHeight="1" x14ac:dyDescent="0.7">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spans="1:27" ht="15.75" customHeight="1" x14ac:dyDescent="0.7">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spans="1:27" ht="15.75" customHeight="1" x14ac:dyDescent="0.7">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spans="1:27" ht="15.75" customHeight="1" x14ac:dyDescent="0.7">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spans="1:27" ht="15.75" customHeight="1" x14ac:dyDescent="0.7">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spans="1:27" ht="15.75" customHeight="1" x14ac:dyDescent="0.7">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spans="1:27" ht="15.75" customHeight="1" x14ac:dyDescent="0.7">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spans="1:27" ht="15.75" customHeight="1" x14ac:dyDescent="0.7">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spans="1:27" ht="15.75" customHeight="1" x14ac:dyDescent="0.7">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spans="1:27" ht="15.75" customHeight="1" x14ac:dyDescent="0.7">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spans="1:27" ht="15.75" customHeight="1" x14ac:dyDescent="0.7">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spans="1:27" ht="15.75" customHeight="1" x14ac:dyDescent="0.7">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spans="1:27" ht="15.75" customHeight="1" x14ac:dyDescent="0.7">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spans="1:27" ht="15.75" customHeight="1" x14ac:dyDescent="0.7">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spans="1:27" ht="15.75" customHeight="1" x14ac:dyDescent="0.7">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spans="1:27" ht="15.75" customHeight="1" x14ac:dyDescent="0.7">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spans="1:27" ht="15.75" customHeight="1" x14ac:dyDescent="0.7">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spans="1:27" ht="15.75" customHeight="1" x14ac:dyDescent="0.7">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spans="1:27" ht="15.75" customHeight="1" x14ac:dyDescent="0.7">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spans="1:27" ht="15.75" customHeight="1" x14ac:dyDescent="0.7">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spans="1:27" ht="15.75" customHeight="1" x14ac:dyDescent="0.7">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spans="1:27" ht="15.75" customHeight="1" x14ac:dyDescent="0.7">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spans="1:27" ht="15.75" customHeight="1" x14ac:dyDescent="0.7">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spans="1:27" ht="15.75" customHeight="1" x14ac:dyDescent="0.7">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spans="1:27" ht="15.75" customHeight="1" x14ac:dyDescent="0.7">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spans="1:27" ht="15.75" customHeight="1" x14ac:dyDescent="0.7">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spans="1:27" ht="15.75" customHeight="1" x14ac:dyDescent="0.7">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spans="1:27" ht="15.75" customHeight="1" x14ac:dyDescent="0.7">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spans="1:27" ht="15.75" customHeight="1" x14ac:dyDescent="0.7">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spans="1:27" ht="15.75" customHeight="1" x14ac:dyDescent="0.7">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spans="1:27" ht="15.75" customHeight="1" x14ac:dyDescent="0.7">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spans="1:27" ht="15.75" customHeight="1" x14ac:dyDescent="0.7">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spans="1:27" ht="15.75" customHeight="1" x14ac:dyDescent="0.7">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spans="1:27" ht="15.75" customHeight="1" x14ac:dyDescent="0.7">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spans="1:27" ht="15.75" customHeight="1" x14ac:dyDescent="0.7">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spans="1:27" ht="15.75" customHeight="1" x14ac:dyDescent="0.7">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spans="1:27" ht="15.75" customHeight="1" x14ac:dyDescent="0.7">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spans="1:27" ht="15.75" customHeight="1" x14ac:dyDescent="0.7">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spans="1:27" ht="15.75" customHeight="1" x14ac:dyDescent="0.7">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spans="1:27" ht="15.75" customHeight="1" x14ac:dyDescent="0.7">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spans="1:27" ht="15.75" customHeight="1" x14ac:dyDescent="0.7">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spans="1:27" ht="15.75" customHeight="1" x14ac:dyDescent="0.7">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spans="1:27" ht="15.75" customHeight="1" x14ac:dyDescent="0.7">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spans="1:27" ht="15.75" customHeight="1" x14ac:dyDescent="0.7">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spans="1:27" ht="15.75" customHeight="1" x14ac:dyDescent="0.7">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spans="1:27" ht="15.75" customHeight="1" x14ac:dyDescent="0.7">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spans="1:27" ht="15.75" customHeight="1" x14ac:dyDescent="0.7">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spans="1:27" ht="15.75" customHeight="1" x14ac:dyDescent="0.7">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spans="1:27" ht="15.75" customHeight="1" x14ac:dyDescent="0.7">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spans="1:27" ht="15.75" customHeight="1" x14ac:dyDescent="0.7">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spans="1:27" ht="15.75" customHeight="1" x14ac:dyDescent="0.7">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spans="1:27" ht="15.75" customHeight="1" x14ac:dyDescent="0.7">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spans="1:27" ht="15.75" customHeight="1" x14ac:dyDescent="0.7">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spans="1:27" ht="15.75" customHeight="1" x14ac:dyDescent="0.7">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spans="1:27" ht="15.75" customHeight="1" x14ac:dyDescent="0.7">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spans="1:27" ht="15.75" customHeight="1" x14ac:dyDescent="0.7">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spans="1:27" ht="15.75" customHeight="1" x14ac:dyDescent="0.7">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spans="1:27" ht="15.75" customHeight="1" x14ac:dyDescent="0.7">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spans="1:27" ht="15.75" customHeight="1" x14ac:dyDescent="0.7">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spans="1:27" ht="15.75" customHeight="1" x14ac:dyDescent="0.7">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spans="1:27" ht="15.75" customHeight="1" x14ac:dyDescent="0.7">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spans="1:27" ht="15.75" customHeight="1" x14ac:dyDescent="0.7">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spans="1:27" ht="15.75" customHeight="1" x14ac:dyDescent="0.7">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spans="1:27" ht="15.75" customHeight="1" x14ac:dyDescent="0.7">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spans="1:27" ht="15.75" customHeight="1" x14ac:dyDescent="0.7">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spans="1:27" ht="15.75" customHeight="1" x14ac:dyDescent="0.7">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spans="1:27" ht="15.75" customHeight="1" x14ac:dyDescent="0.7">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spans="1:27" ht="15.75" customHeight="1" x14ac:dyDescent="0.7">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spans="1:27" ht="15.75" customHeight="1" x14ac:dyDescent="0.7">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spans="1:27" ht="15.75" customHeight="1" x14ac:dyDescent="0.7">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spans="1:27" ht="15.75" customHeight="1" x14ac:dyDescent="0.7">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spans="1:27" ht="15.75" customHeight="1" x14ac:dyDescent="0.7">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spans="1:27" ht="15.75" customHeight="1" x14ac:dyDescent="0.7">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spans="1:27" ht="15.75" customHeight="1" x14ac:dyDescent="0.7">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spans="1:27" ht="15.75" customHeight="1" x14ac:dyDescent="0.7">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spans="1:27" ht="15.75" customHeight="1" x14ac:dyDescent="0.7">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spans="1:27" ht="15.75" customHeight="1" x14ac:dyDescent="0.7">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spans="1:27" ht="15.75" customHeight="1" x14ac:dyDescent="0.7">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spans="1:27" ht="15.75" customHeight="1" x14ac:dyDescent="0.7">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spans="1:27" ht="15.75" customHeight="1" x14ac:dyDescent="0.7">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spans="1:27" ht="15.75" customHeight="1" x14ac:dyDescent="0.7">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spans="1:27" ht="15.75" customHeight="1" x14ac:dyDescent="0.7">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spans="1:27" ht="15.75" customHeight="1" x14ac:dyDescent="0.7">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spans="1:27" ht="15.75" customHeight="1" x14ac:dyDescent="0.7">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spans="1:27" ht="15.75" customHeight="1" x14ac:dyDescent="0.7">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spans="1:27" ht="15.75" customHeight="1" x14ac:dyDescent="0.7">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spans="1:27" ht="15.75" customHeight="1" x14ac:dyDescent="0.7">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spans="1:27" ht="15.75" customHeight="1" x14ac:dyDescent="0.7">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spans="1:27" ht="15.75" customHeight="1" x14ac:dyDescent="0.7">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spans="1:27" ht="15.75" customHeight="1" x14ac:dyDescent="0.7">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spans="1:27" ht="15.75" customHeight="1" x14ac:dyDescent="0.7">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spans="1:27" ht="15.75" customHeight="1" x14ac:dyDescent="0.7">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spans="1:27" ht="15.75" customHeight="1" x14ac:dyDescent="0.7">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spans="1:27" ht="15.75" customHeight="1" x14ac:dyDescent="0.7">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spans="1:27" ht="15.75" customHeight="1" x14ac:dyDescent="0.7">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spans="1:27" ht="15.75" customHeight="1" x14ac:dyDescent="0.7">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spans="1:27" ht="15.75" customHeight="1" x14ac:dyDescent="0.7">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spans="1:27" ht="15.75" customHeight="1" x14ac:dyDescent="0.7">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spans="1:27" ht="15.75" customHeight="1" x14ac:dyDescent="0.7">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spans="1:27" ht="15.75" customHeight="1" x14ac:dyDescent="0.7">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spans="1:27" ht="15.75" customHeight="1" x14ac:dyDescent="0.7">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spans="1:27" ht="15.75" customHeight="1" x14ac:dyDescent="0.7">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spans="1:27" ht="15.75" customHeight="1" x14ac:dyDescent="0.7">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spans="1:27" ht="15.75" customHeight="1" x14ac:dyDescent="0.7">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spans="1:27" ht="15.75" customHeight="1" x14ac:dyDescent="0.7">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spans="1:27" ht="15.75" customHeight="1" x14ac:dyDescent="0.7">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spans="1:27" ht="15.75" customHeight="1" x14ac:dyDescent="0.7">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spans="1:27" ht="15.75" customHeight="1" x14ac:dyDescent="0.7">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spans="1:27" ht="15.75" customHeight="1" x14ac:dyDescent="0.7">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spans="1:27" ht="15.75" customHeight="1" x14ac:dyDescent="0.7">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spans="1:27" ht="15.75" customHeight="1" x14ac:dyDescent="0.7">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spans="1:27" ht="15.75" customHeight="1" x14ac:dyDescent="0.7">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spans="1:27" ht="15.75" customHeight="1" x14ac:dyDescent="0.7">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spans="1:27" ht="15.75" customHeight="1" x14ac:dyDescent="0.7">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spans="1:27" ht="15.75" customHeight="1" x14ac:dyDescent="0.7">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spans="1:27" ht="15.75" customHeight="1" x14ac:dyDescent="0.7">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spans="1:27" ht="15.75" customHeight="1" x14ac:dyDescent="0.7">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spans="1:27" ht="15.75" customHeight="1" x14ac:dyDescent="0.7">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spans="1:27" ht="15.75" customHeight="1" x14ac:dyDescent="0.7">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spans="1:27" ht="15.75" customHeight="1" x14ac:dyDescent="0.7">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spans="1:27" ht="15.75" customHeight="1" x14ac:dyDescent="0.7">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spans="1:27" ht="15.75" customHeight="1" x14ac:dyDescent="0.7">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spans="1:27" ht="15.75" customHeight="1" x14ac:dyDescent="0.7">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spans="1:27" ht="15.75" customHeight="1" x14ac:dyDescent="0.7">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spans="1:27" ht="15.75" customHeight="1" x14ac:dyDescent="0.7">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spans="1:27" ht="15.75" customHeight="1" x14ac:dyDescent="0.7">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spans="1:27" ht="15.75" customHeight="1" x14ac:dyDescent="0.7">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spans="1:27" ht="15.75" customHeight="1" x14ac:dyDescent="0.7">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spans="1:27" ht="15.75" customHeight="1" x14ac:dyDescent="0.7">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spans="1:27" ht="15.75" customHeight="1" x14ac:dyDescent="0.7">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spans="1:27" ht="15.75" customHeight="1" x14ac:dyDescent="0.7">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spans="1:27" ht="15.75" customHeight="1" x14ac:dyDescent="0.7">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spans="1:27" ht="15.75" customHeight="1" x14ac:dyDescent="0.7">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spans="1:27" ht="15.75" customHeight="1" x14ac:dyDescent="0.7">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spans="1:27" ht="15.75" customHeight="1" x14ac:dyDescent="0.7">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spans="1:27" ht="15.75" customHeight="1" x14ac:dyDescent="0.7">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spans="1:27" ht="15.75" customHeight="1" x14ac:dyDescent="0.7">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spans="1:27" ht="15.75" customHeight="1" x14ac:dyDescent="0.7">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spans="1:27" ht="15.75" customHeight="1" x14ac:dyDescent="0.7">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spans="1:27" ht="15.75" customHeight="1" x14ac:dyDescent="0.7">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spans="1:27" ht="15.75" customHeight="1" x14ac:dyDescent="0.7">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spans="1:27" ht="15.75" customHeight="1" x14ac:dyDescent="0.7">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spans="1:27" ht="15.75" customHeight="1" x14ac:dyDescent="0.7">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spans="1:27" ht="15.75" customHeight="1" x14ac:dyDescent="0.7">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spans="1:27" ht="15.75" customHeight="1" x14ac:dyDescent="0.7">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spans="1:27" ht="15.75" customHeight="1" x14ac:dyDescent="0.7">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spans="1:27" ht="15.75" customHeight="1" x14ac:dyDescent="0.7">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spans="1:27" ht="15.75" customHeight="1" x14ac:dyDescent="0.7">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spans="1:27" ht="15.75" customHeight="1" x14ac:dyDescent="0.7">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spans="1:27" ht="15.75" customHeight="1" x14ac:dyDescent="0.7">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spans="1:27" ht="15.75" customHeight="1" x14ac:dyDescent="0.7">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spans="1:27" ht="15.75" customHeight="1" x14ac:dyDescent="0.7">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spans="1:27" ht="15.75" customHeight="1" x14ac:dyDescent="0.7">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spans="1:27" ht="15.75" customHeight="1" x14ac:dyDescent="0.7">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spans="1:27" ht="15.75" customHeight="1" x14ac:dyDescent="0.7">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spans="1:27" ht="15.75" customHeight="1" x14ac:dyDescent="0.7">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spans="1:27" ht="15.75" customHeight="1" x14ac:dyDescent="0.7">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spans="1:27" ht="15.75" customHeight="1" x14ac:dyDescent="0.7">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spans="1:27" ht="15.75" customHeight="1" x14ac:dyDescent="0.7">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spans="1:27" ht="15.75" customHeight="1" x14ac:dyDescent="0.7">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spans="1:27" ht="15.75" customHeight="1" x14ac:dyDescent="0.7">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spans="1:27" ht="15.75" customHeight="1" x14ac:dyDescent="0.7">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spans="1:27" ht="15.75" customHeight="1" x14ac:dyDescent="0.7">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spans="1:27" ht="15.75" customHeight="1" x14ac:dyDescent="0.7">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spans="1:27" ht="15.75" customHeight="1" x14ac:dyDescent="0.7">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spans="1:27" ht="15.75" customHeight="1" x14ac:dyDescent="0.7">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spans="1:27" ht="15.75" customHeight="1" x14ac:dyDescent="0.7">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spans="1:27" ht="15.75" customHeight="1" x14ac:dyDescent="0.7">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spans="1:27" ht="15.75" customHeight="1" x14ac:dyDescent="0.7">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spans="1:27" ht="15.75" customHeight="1" x14ac:dyDescent="0.7">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spans="1:27" ht="15.75" customHeight="1" x14ac:dyDescent="0.7">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spans="1:27" ht="15.75" customHeight="1" x14ac:dyDescent="0.7">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spans="1:27" ht="15.75" customHeight="1" x14ac:dyDescent="0.7">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spans="1:27" ht="15.75" customHeight="1" x14ac:dyDescent="0.7">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spans="1:27" ht="15.75" customHeight="1" x14ac:dyDescent="0.7">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spans="1:27" ht="15.75" customHeight="1" x14ac:dyDescent="0.7">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spans="1:27" ht="15.75" customHeight="1" x14ac:dyDescent="0.7">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spans="1:27" ht="15.75" customHeight="1" x14ac:dyDescent="0.7">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spans="1:27" ht="15.75" customHeight="1" x14ac:dyDescent="0.7">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spans="1:27" ht="15.75" customHeight="1" x14ac:dyDescent="0.7">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spans="1:27" ht="15.75" customHeight="1" x14ac:dyDescent="0.7">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spans="1:27" ht="15.75" customHeight="1" x14ac:dyDescent="0.7">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spans="1:27" ht="15.75" customHeight="1" x14ac:dyDescent="0.7">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spans="1:27" ht="15.75" customHeight="1" x14ac:dyDescent="0.7">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spans="1:27" ht="15.75" customHeight="1" x14ac:dyDescent="0.7">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spans="1:27" ht="15.75" customHeight="1" x14ac:dyDescent="0.7">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spans="1:27" ht="15.75" customHeight="1" x14ac:dyDescent="0.7">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spans="1:27" ht="15.75" customHeight="1" x14ac:dyDescent="0.7">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spans="1:27" ht="15.75" customHeight="1" x14ac:dyDescent="0.7">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spans="1:27" ht="15.75" customHeight="1" x14ac:dyDescent="0.7">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spans="1:27" ht="15.75" customHeight="1" x14ac:dyDescent="0.7">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spans="1:27" ht="15.75" customHeight="1" x14ac:dyDescent="0.7">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spans="1:27" ht="15.75" customHeight="1" x14ac:dyDescent="0.7">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spans="1:27" ht="15.75" customHeight="1" x14ac:dyDescent="0.7">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spans="1:27" ht="15.75" customHeight="1" x14ac:dyDescent="0.7">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spans="1:27" ht="15.75" customHeight="1" x14ac:dyDescent="0.7">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spans="1:27" ht="15.75" customHeight="1" x14ac:dyDescent="0.7">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spans="1:27" ht="15.75" customHeight="1" x14ac:dyDescent="0.7">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spans="1:27" ht="15.75" customHeight="1" x14ac:dyDescent="0.7">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spans="1:27" ht="15.75" customHeight="1" x14ac:dyDescent="0.7">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spans="1:27" ht="15.75" customHeight="1" x14ac:dyDescent="0.7">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spans="1:27" ht="15.75" customHeight="1" x14ac:dyDescent="0.7">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spans="1:27" ht="15.75" customHeight="1" x14ac:dyDescent="0.7">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spans="1:27" ht="15.75" customHeight="1" x14ac:dyDescent="0.7">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spans="1:27" ht="15.75" customHeight="1" x14ac:dyDescent="0.7">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spans="1:27" ht="15.75" customHeight="1" x14ac:dyDescent="0.7">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spans="1:27" ht="15.75" customHeight="1" x14ac:dyDescent="0.7">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spans="1:27" ht="15.75" customHeight="1" x14ac:dyDescent="0.7">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spans="1:27" ht="15.75" customHeight="1" x14ac:dyDescent="0.7">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spans="1:27" ht="15.75" customHeight="1" x14ac:dyDescent="0.7">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spans="1:27" ht="15.75" customHeight="1" x14ac:dyDescent="0.7">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spans="1:27" ht="15.75" customHeight="1" x14ac:dyDescent="0.7">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spans="1:27" ht="15.75" customHeight="1" x14ac:dyDescent="0.7">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spans="1:27" ht="15.75" customHeight="1" x14ac:dyDescent="0.7">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spans="1:27" ht="15.75" customHeight="1" x14ac:dyDescent="0.7">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spans="1:27" ht="15.75" customHeight="1" x14ac:dyDescent="0.7">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spans="1:27" ht="15.75" customHeight="1" x14ac:dyDescent="0.7">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spans="1:27" ht="15.75" customHeight="1" x14ac:dyDescent="0.7">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spans="1:27" ht="15.75" customHeight="1" x14ac:dyDescent="0.7">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spans="1:27" ht="15.75" customHeight="1" x14ac:dyDescent="0.7">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spans="1:27" ht="15.75" customHeight="1" x14ac:dyDescent="0.7">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spans="1:27" ht="15.75" customHeight="1" x14ac:dyDescent="0.7">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spans="1:27" ht="15.75" customHeight="1" x14ac:dyDescent="0.7">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spans="1:27" ht="15.75" customHeight="1" x14ac:dyDescent="0.7">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spans="1:27" ht="15.75" customHeight="1" x14ac:dyDescent="0.7">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spans="1:27" ht="15.75" customHeight="1" x14ac:dyDescent="0.7">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spans="1:27" ht="15.75" customHeight="1" x14ac:dyDescent="0.7">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spans="1:27" ht="15.75" customHeight="1" x14ac:dyDescent="0.7">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spans="1:27" ht="15.75" customHeight="1" x14ac:dyDescent="0.7">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spans="1:27" ht="15.75" customHeight="1" x14ac:dyDescent="0.7">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spans="1:27" ht="15.75" customHeight="1" x14ac:dyDescent="0.7">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spans="1:27" ht="15.75" customHeight="1" x14ac:dyDescent="0.7">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spans="1:27" ht="15.75" customHeight="1" x14ac:dyDescent="0.7">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spans="1:27" ht="15.75" customHeight="1" x14ac:dyDescent="0.7">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spans="1:27" ht="15.75" customHeight="1" x14ac:dyDescent="0.7">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spans="1:27" ht="15.75" customHeight="1" x14ac:dyDescent="0.7">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spans="1:27" ht="15.75" customHeight="1" x14ac:dyDescent="0.7">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spans="1:27" ht="15.75" customHeight="1" x14ac:dyDescent="0.7">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spans="1:27" ht="15.75" customHeight="1" x14ac:dyDescent="0.7">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spans="1:27" ht="15.75" customHeight="1" x14ac:dyDescent="0.7">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spans="1:27" ht="15.75" customHeight="1" x14ac:dyDescent="0.7">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spans="1:27" ht="15.75" customHeight="1" x14ac:dyDescent="0.7">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spans="1:27" ht="15.75" customHeight="1" x14ac:dyDescent="0.7">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spans="1:27" ht="15.75" customHeight="1" x14ac:dyDescent="0.7">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spans="1:27" ht="15.75" customHeight="1" x14ac:dyDescent="0.7">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spans="1:27" ht="15.75" customHeight="1" x14ac:dyDescent="0.7">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spans="1:27" ht="15.75" customHeight="1" x14ac:dyDescent="0.7">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spans="1:27" ht="15.75" customHeight="1" x14ac:dyDescent="0.7">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spans="1:27" ht="15.75" customHeight="1" x14ac:dyDescent="0.7">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spans="1:27" ht="15.75" customHeight="1" x14ac:dyDescent="0.7">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spans="1:27" ht="15.75" customHeight="1" x14ac:dyDescent="0.7">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spans="1:27" ht="15.75" customHeight="1" x14ac:dyDescent="0.7">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spans="1:27" ht="15.75" customHeight="1" x14ac:dyDescent="0.7">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spans="1:27" ht="15.75" customHeight="1" x14ac:dyDescent="0.7">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spans="1:27" ht="15.75" customHeight="1" x14ac:dyDescent="0.7">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spans="1:27" ht="15.75" customHeight="1" x14ac:dyDescent="0.7">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spans="1:27" ht="15.75" customHeight="1" x14ac:dyDescent="0.7">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spans="1:27" ht="15.75" customHeight="1" x14ac:dyDescent="0.7">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spans="1:27" ht="15.75" customHeight="1" x14ac:dyDescent="0.7">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spans="1:27" ht="15.75" customHeight="1" x14ac:dyDescent="0.7">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spans="1:27" ht="15.75" customHeight="1" x14ac:dyDescent="0.7">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spans="1:27" ht="15.75" customHeight="1" x14ac:dyDescent="0.7">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spans="1:27" ht="15.75" customHeight="1" x14ac:dyDescent="0.7">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spans="1:27" ht="15.75" customHeight="1" x14ac:dyDescent="0.7">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spans="1:27" ht="15.75" customHeight="1" x14ac:dyDescent="0.7">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spans="1:27" ht="15.75" customHeight="1" x14ac:dyDescent="0.7">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spans="1:27" ht="15.75" customHeight="1" x14ac:dyDescent="0.7">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spans="1:27" ht="15.75" customHeight="1" x14ac:dyDescent="0.7">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spans="1:27" ht="15.75" customHeight="1" x14ac:dyDescent="0.7">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spans="1:27" ht="15.75" customHeight="1" x14ac:dyDescent="0.7">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spans="1:27" ht="15.75" customHeight="1" x14ac:dyDescent="0.7">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spans="1:27" ht="15.75" customHeight="1" x14ac:dyDescent="0.7">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spans="1:27" ht="15.75" customHeight="1" x14ac:dyDescent="0.7">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spans="1:27" ht="15.75" customHeight="1" x14ac:dyDescent="0.7">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spans="1:27" ht="15.75" customHeight="1" x14ac:dyDescent="0.7">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spans="1:27" ht="15.75" customHeight="1" x14ac:dyDescent="0.7">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spans="1:27" ht="15.75" customHeight="1" x14ac:dyDescent="0.7">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spans="1:27" ht="15.75" customHeight="1" x14ac:dyDescent="0.7">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spans="1:27" ht="15.75" customHeight="1" x14ac:dyDescent="0.7">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spans="1:27" ht="15.75" customHeight="1" x14ac:dyDescent="0.7">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spans="1:27" ht="15.75" customHeight="1" x14ac:dyDescent="0.7">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spans="1:27" ht="15.75" customHeight="1" x14ac:dyDescent="0.7">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spans="1:27" ht="15.75" customHeight="1" x14ac:dyDescent="0.7">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spans="1:27" ht="15.75" customHeight="1" x14ac:dyDescent="0.7">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spans="1:27" ht="15.75" customHeight="1" x14ac:dyDescent="0.7">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spans="1:27" ht="15.75" customHeight="1" x14ac:dyDescent="0.7">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spans="1:27" ht="15.75" customHeight="1" x14ac:dyDescent="0.7">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spans="1:27" ht="15.75" customHeight="1" x14ac:dyDescent="0.7">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spans="1:27" ht="15.75" customHeight="1" x14ac:dyDescent="0.7">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spans="1:27" ht="15.75" customHeight="1" x14ac:dyDescent="0.7">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spans="1:27" ht="15.75" customHeight="1" x14ac:dyDescent="0.7">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spans="1:27" ht="15.75" customHeight="1" x14ac:dyDescent="0.7">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spans="1:27" ht="15.75" customHeight="1" x14ac:dyDescent="0.7">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spans="1:27" ht="15.75" customHeight="1" x14ac:dyDescent="0.7">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spans="1:27" ht="15.75" customHeight="1" x14ac:dyDescent="0.7">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spans="1:27" ht="15.75" customHeight="1" x14ac:dyDescent="0.7">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spans="1:27" ht="15.75" customHeight="1" x14ac:dyDescent="0.7">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spans="1:27" ht="15.75" customHeight="1" x14ac:dyDescent="0.7">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spans="1:27" ht="15.75" customHeight="1" x14ac:dyDescent="0.7">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spans="1:27" ht="15.75" customHeight="1" x14ac:dyDescent="0.7">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spans="1:27" ht="15.75" customHeight="1" x14ac:dyDescent="0.7">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spans="1:27" ht="15.75" customHeight="1" x14ac:dyDescent="0.7">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spans="1:27" ht="15.75" customHeight="1" x14ac:dyDescent="0.7">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spans="1:27" ht="15.75" customHeight="1" x14ac:dyDescent="0.7">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spans="1:27" ht="15.75" customHeight="1" x14ac:dyDescent="0.7">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spans="1:27" ht="15.75" customHeight="1" x14ac:dyDescent="0.7">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spans="1:27" ht="15.75" customHeight="1" x14ac:dyDescent="0.7">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spans="1:27" ht="15.75" customHeight="1" x14ac:dyDescent="0.7">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spans="1:27" ht="15.75" customHeight="1" x14ac:dyDescent="0.7">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spans="1:27" ht="15.75" customHeight="1" x14ac:dyDescent="0.7">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spans="1:27" ht="15.75" customHeight="1" x14ac:dyDescent="0.7">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spans="1:27" ht="15.75" customHeight="1" x14ac:dyDescent="0.7">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spans="1:27" ht="15.75" customHeight="1" x14ac:dyDescent="0.7">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spans="1:27" ht="15.75" customHeight="1" x14ac:dyDescent="0.7">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spans="1:27" ht="15.75" customHeight="1" x14ac:dyDescent="0.7">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spans="1:27" ht="15.75" customHeight="1" x14ac:dyDescent="0.7">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spans="1:27" ht="15.75" customHeight="1" x14ac:dyDescent="0.7">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spans="1:27" ht="15.75" customHeight="1" x14ac:dyDescent="0.7">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spans="1:27" ht="15.75" customHeight="1" x14ac:dyDescent="0.7">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spans="1:27" ht="15.75" customHeight="1" x14ac:dyDescent="0.7">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spans="1:27" ht="15.75" customHeight="1" x14ac:dyDescent="0.7">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spans="1:27" ht="15.75" customHeight="1" x14ac:dyDescent="0.7">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spans="1:27" ht="15.75" customHeight="1" x14ac:dyDescent="0.7">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spans="1:27" ht="15.75" customHeight="1" x14ac:dyDescent="0.7">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spans="1:27" ht="15.75" customHeight="1" x14ac:dyDescent="0.7">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spans="1:27" ht="15.75" customHeight="1" x14ac:dyDescent="0.7">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spans="1:27" ht="15.75" customHeight="1" x14ac:dyDescent="0.7">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spans="1:27" ht="15.75" customHeight="1" x14ac:dyDescent="0.7">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spans="1:27" ht="15.75" customHeight="1" x14ac:dyDescent="0.7">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spans="1:27" ht="15.75" customHeight="1" x14ac:dyDescent="0.7">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spans="1:27" ht="15.75" customHeight="1" x14ac:dyDescent="0.7">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spans="1:27" ht="15.75" customHeight="1" x14ac:dyDescent="0.7">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spans="1:27" ht="15.75" customHeight="1" x14ac:dyDescent="0.7">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spans="1:27" ht="15.75" customHeight="1" x14ac:dyDescent="0.7">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spans="1:27" ht="15.75" customHeight="1" x14ac:dyDescent="0.7">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spans="1:27" ht="15.75" customHeight="1" x14ac:dyDescent="0.7">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spans="1:27" ht="15.75" customHeight="1" x14ac:dyDescent="0.7">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spans="1:27" ht="15.75" customHeight="1" x14ac:dyDescent="0.7">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spans="1:27" ht="15.75" customHeight="1" x14ac:dyDescent="0.7">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spans="1:27" ht="15.75" customHeight="1" x14ac:dyDescent="0.7">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spans="1:27" ht="15.75" customHeight="1" x14ac:dyDescent="0.7">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spans="1:27" ht="15.75" customHeight="1" x14ac:dyDescent="0.7">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spans="1:27" ht="15.75" customHeight="1" x14ac:dyDescent="0.7">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spans="1:27" ht="15.75" customHeight="1" x14ac:dyDescent="0.7">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spans="1:27" ht="15.75" customHeight="1" x14ac:dyDescent="0.7">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spans="1:27" ht="15.75" customHeight="1" x14ac:dyDescent="0.7">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spans="1:27" ht="15.75" customHeight="1" x14ac:dyDescent="0.7">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spans="1:27" ht="15.75" customHeight="1" x14ac:dyDescent="0.7">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spans="1:27" ht="15.75" customHeight="1" x14ac:dyDescent="0.7">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spans="1:27" ht="15.75" customHeight="1" x14ac:dyDescent="0.7">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spans="1:27" ht="15.75" customHeight="1" x14ac:dyDescent="0.7">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spans="1:27" ht="15.75" customHeight="1" x14ac:dyDescent="0.7">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spans="1:27" ht="15.75" customHeight="1" x14ac:dyDescent="0.7">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spans="1:27" ht="15.75" customHeight="1" x14ac:dyDescent="0.7">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spans="1:27" ht="15.75" customHeight="1" x14ac:dyDescent="0.7">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spans="1:27" ht="15.75" customHeight="1" x14ac:dyDescent="0.7">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spans="1:27" ht="15.75" customHeight="1" x14ac:dyDescent="0.7">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spans="1:27" ht="15.75" customHeight="1" x14ac:dyDescent="0.7">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spans="1:27" ht="15.75" customHeight="1" x14ac:dyDescent="0.7">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spans="1:27" ht="15.75" customHeight="1" x14ac:dyDescent="0.7">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spans="1:27" ht="15.75" customHeight="1" x14ac:dyDescent="0.7">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spans="1:27" ht="15.75" customHeight="1" x14ac:dyDescent="0.7">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spans="1:27" ht="15.75" customHeight="1" x14ac:dyDescent="0.7">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spans="1:27" ht="15.75" customHeight="1" x14ac:dyDescent="0.7">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spans="1:27" ht="15.75" customHeight="1" x14ac:dyDescent="0.7">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spans="1:27" ht="15.75" customHeight="1" x14ac:dyDescent="0.7">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spans="1:27" ht="15.75" customHeight="1" x14ac:dyDescent="0.7">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spans="1:27" ht="15.75" customHeight="1" x14ac:dyDescent="0.7">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spans="1:27" ht="15.75" customHeight="1" x14ac:dyDescent="0.7">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spans="1:27" ht="15.75" customHeight="1" x14ac:dyDescent="0.7">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spans="1:27" ht="15.75" customHeight="1" x14ac:dyDescent="0.7">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spans="1:27" ht="15.75" customHeight="1" x14ac:dyDescent="0.7">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spans="1:27" ht="15.75" customHeight="1" x14ac:dyDescent="0.7">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spans="1:27" ht="15.75" customHeight="1" x14ac:dyDescent="0.7">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spans="1:27" ht="15.75" customHeight="1" x14ac:dyDescent="0.7">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spans="1:27" ht="15.75" customHeight="1" x14ac:dyDescent="0.7">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spans="1:27" ht="15.75" customHeight="1" x14ac:dyDescent="0.7">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spans="1:27" ht="15.75" customHeight="1" x14ac:dyDescent="0.7">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spans="1:27" ht="15.75" customHeight="1" x14ac:dyDescent="0.7">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spans="1:27" ht="15.75" customHeight="1" x14ac:dyDescent="0.7">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spans="1:27" ht="15.75" customHeight="1" x14ac:dyDescent="0.7">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spans="1:27" ht="15.75" customHeight="1" x14ac:dyDescent="0.7">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spans="1:27" ht="15.75" customHeight="1" x14ac:dyDescent="0.7">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spans="1:27" ht="15.75" customHeight="1" x14ac:dyDescent="0.7">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spans="1:27" ht="15.75" customHeight="1" x14ac:dyDescent="0.7">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spans="1:27" ht="15.75" customHeight="1" x14ac:dyDescent="0.7">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spans="1:27" ht="15.75" customHeight="1" x14ac:dyDescent="0.7">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spans="1:27" ht="15.75" customHeight="1" x14ac:dyDescent="0.7">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spans="1:27" ht="15.75" customHeight="1" x14ac:dyDescent="0.7">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spans="1:27" ht="15.75" customHeight="1" x14ac:dyDescent="0.7">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spans="1:27" ht="15.75" customHeight="1" x14ac:dyDescent="0.7">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spans="1:27" ht="15.75" customHeight="1" x14ac:dyDescent="0.7">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spans="1:27" ht="15.75" customHeight="1" x14ac:dyDescent="0.7">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spans="1:27" ht="15.75" customHeight="1" x14ac:dyDescent="0.7">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spans="1:27" ht="15.75" customHeight="1" x14ac:dyDescent="0.7">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spans="1:27" ht="15.75" customHeight="1" x14ac:dyDescent="0.7">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spans="1:27" ht="15.75" customHeight="1" x14ac:dyDescent="0.7">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spans="1:27" ht="15.75" customHeight="1" x14ac:dyDescent="0.7">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spans="1:27" ht="15.75" customHeight="1" x14ac:dyDescent="0.7">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spans="1:27" ht="15.75" customHeight="1" x14ac:dyDescent="0.7">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spans="1:27" ht="15.75" customHeight="1" x14ac:dyDescent="0.7">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spans="1:27" ht="15.75" customHeight="1" x14ac:dyDescent="0.7">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spans="1:27" ht="15.75" customHeight="1" x14ac:dyDescent="0.7">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spans="1:27" ht="15.75" customHeight="1" x14ac:dyDescent="0.7">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spans="1:27" ht="15.75" customHeight="1" x14ac:dyDescent="0.7">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spans="1:27" ht="15.75" customHeight="1" x14ac:dyDescent="0.7">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spans="1:27" ht="15.75" customHeight="1" x14ac:dyDescent="0.7">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spans="1:27" ht="15.75" customHeight="1" x14ac:dyDescent="0.7">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spans="1:27" ht="15.75" customHeight="1" x14ac:dyDescent="0.7">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spans="1:27" ht="15.75" customHeight="1" x14ac:dyDescent="0.7">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spans="1:27" ht="15.75" customHeight="1" x14ac:dyDescent="0.7">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spans="1:27" ht="15.75" customHeight="1" x14ac:dyDescent="0.7">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spans="1:27" ht="15.75" customHeight="1" x14ac:dyDescent="0.7">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spans="1:27" ht="15.75" customHeight="1" x14ac:dyDescent="0.7">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spans="1:27" ht="15.75" customHeight="1" x14ac:dyDescent="0.7">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spans="1:27" ht="15.75" customHeight="1" x14ac:dyDescent="0.7">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spans="1:27" ht="15.75" customHeight="1" x14ac:dyDescent="0.7">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spans="1:27" ht="15.75" customHeight="1" x14ac:dyDescent="0.7">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spans="1:27" ht="15.75" customHeight="1" x14ac:dyDescent="0.7">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spans="1:27" ht="15.75" customHeight="1" x14ac:dyDescent="0.7">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spans="1:27" ht="15.75" customHeight="1" x14ac:dyDescent="0.7">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spans="1:27" ht="15.75" customHeight="1" x14ac:dyDescent="0.7">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spans="1:27" ht="15.75" customHeight="1" x14ac:dyDescent="0.7">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spans="1:27" ht="15.75" customHeight="1" x14ac:dyDescent="0.7">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spans="1:27" ht="15.75" customHeight="1" x14ac:dyDescent="0.7">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spans="1:27" ht="15.75" customHeight="1" x14ac:dyDescent="0.7">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spans="1:27" ht="15.75" customHeight="1" x14ac:dyDescent="0.7">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spans="1:27" ht="15.75" customHeight="1" x14ac:dyDescent="0.7">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spans="1:27" ht="15.75" customHeight="1" x14ac:dyDescent="0.7">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spans="1:27" ht="15.75" customHeight="1" x14ac:dyDescent="0.7">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spans="1:27" ht="15.75" customHeight="1" x14ac:dyDescent="0.7">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spans="1:27" ht="15.75" customHeight="1" x14ac:dyDescent="0.7">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spans="1:27" ht="15.75" customHeight="1" x14ac:dyDescent="0.7">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spans="1:27" ht="15.75" customHeight="1" x14ac:dyDescent="0.7">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spans="1:27" ht="15.75" customHeight="1" x14ac:dyDescent="0.7">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spans="1:27" ht="15.75" customHeight="1" x14ac:dyDescent="0.7">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spans="1:27" ht="15.75" customHeight="1" x14ac:dyDescent="0.7">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spans="1:27" ht="15.75" customHeight="1" x14ac:dyDescent="0.7">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spans="1:27" ht="15.75" customHeight="1" x14ac:dyDescent="0.7">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spans="1:27" ht="15.75" customHeight="1" x14ac:dyDescent="0.7">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spans="1:27" ht="15.75" customHeight="1" x14ac:dyDescent="0.7">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spans="1:27" ht="15.75" customHeight="1" x14ac:dyDescent="0.7">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spans="1:27" ht="15.75" customHeight="1" x14ac:dyDescent="0.7">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spans="1:27" ht="15.75" customHeight="1" x14ac:dyDescent="0.7">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spans="1:27" ht="15.75" customHeight="1" x14ac:dyDescent="0.7">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spans="1:27" ht="15.75" customHeight="1" x14ac:dyDescent="0.7">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spans="1:27" ht="15.75" customHeight="1" x14ac:dyDescent="0.7">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spans="1:27" ht="15.75" customHeight="1" x14ac:dyDescent="0.7">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spans="1:27" ht="15.75" customHeight="1" x14ac:dyDescent="0.7">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spans="1:27" ht="15.75" customHeight="1" x14ac:dyDescent="0.7">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spans="1:27" ht="15.75" customHeight="1" x14ac:dyDescent="0.7">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spans="1:27" ht="15.75" customHeight="1" x14ac:dyDescent="0.7">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spans="1:27" ht="15.75" customHeight="1" x14ac:dyDescent="0.7">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spans="1:27" ht="15.75" customHeight="1" x14ac:dyDescent="0.7">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spans="1:27" ht="15.75" customHeight="1" x14ac:dyDescent="0.7">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spans="1:27" ht="15.75" customHeight="1" x14ac:dyDescent="0.7">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spans="1:27" ht="15.75" customHeight="1" x14ac:dyDescent="0.7">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spans="1:27" ht="15.75" customHeight="1" x14ac:dyDescent="0.7">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spans="1:27" ht="15.75" customHeight="1" x14ac:dyDescent="0.7">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spans="1:27" ht="15.75" customHeight="1" x14ac:dyDescent="0.7">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spans="1:27" ht="15.75" customHeight="1" x14ac:dyDescent="0.7">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spans="1:27" ht="15.75" customHeight="1" x14ac:dyDescent="0.7">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spans="1:27" ht="15.75" customHeight="1" x14ac:dyDescent="0.7">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spans="1:27" ht="15.75" customHeight="1" x14ac:dyDescent="0.7">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spans="1:27" ht="15.75" customHeight="1" x14ac:dyDescent="0.7">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spans="1:27" ht="15.75" customHeight="1" x14ac:dyDescent="0.7">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spans="1:27" ht="15.75" customHeight="1" x14ac:dyDescent="0.7">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spans="1:27" ht="15.75" customHeight="1" x14ac:dyDescent="0.7">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spans="1:27" ht="15.75" customHeight="1" x14ac:dyDescent="0.7">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spans="1:27" ht="15.75" customHeight="1" x14ac:dyDescent="0.7">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spans="1:27" ht="15.75" customHeight="1" x14ac:dyDescent="0.7">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spans="1:27" ht="15.75" customHeight="1" x14ac:dyDescent="0.7">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spans="1:27" ht="15.75" customHeight="1" x14ac:dyDescent="0.7">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spans="1:27" ht="15.75" customHeight="1" x14ac:dyDescent="0.7">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spans="1:27" ht="15.75" customHeight="1" x14ac:dyDescent="0.7">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spans="1:27" ht="15.75" customHeight="1" x14ac:dyDescent="0.7">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spans="1:27" ht="15.75" customHeight="1" x14ac:dyDescent="0.7">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spans="1:27" ht="15.75" customHeight="1" x14ac:dyDescent="0.7">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spans="1:27" ht="15.75" customHeight="1" x14ac:dyDescent="0.7">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spans="1:27" ht="15.75" customHeight="1" x14ac:dyDescent="0.7">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spans="1:27" ht="15.75" customHeight="1" x14ac:dyDescent="0.7">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spans="1:27" ht="15.75" customHeight="1" x14ac:dyDescent="0.7">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spans="1:27" ht="15.75" customHeight="1" x14ac:dyDescent="0.7">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spans="1:27" ht="15.75" customHeight="1" x14ac:dyDescent="0.7">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spans="1:27" ht="15.75" customHeight="1" x14ac:dyDescent="0.7">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spans="1:27" ht="15.75" customHeight="1" x14ac:dyDescent="0.7">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spans="1:27" ht="15.75" customHeight="1" x14ac:dyDescent="0.7">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spans="1:27" ht="15.75" customHeight="1" x14ac:dyDescent="0.7">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spans="1:27" ht="15.75" customHeight="1" x14ac:dyDescent="0.7">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spans="1:27" ht="15.75" customHeight="1" x14ac:dyDescent="0.7">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spans="1:27" ht="15.75" customHeight="1" x14ac:dyDescent="0.7">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spans="1:27" ht="15.75" customHeight="1" x14ac:dyDescent="0.7">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spans="1:27" ht="15.75" customHeight="1" x14ac:dyDescent="0.7">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spans="1:27" ht="15.75" customHeight="1" x14ac:dyDescent="0.7">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spans="1:27" ht="15.75" customHeight="1" x14ac:dyDescent="0.7">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spans="1:27" ht="15.75" customHeight="1" x14ac:dyDescent="0.7">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spans="1:27" ht="15.75" customHeight="1" x14ac:dyDescent="0.7">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spans="1:27" ht="15.75" customHeight="1" x14ac:dyDescent="0.7">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spans="1:27" ht="15.75" customHeight="1" x14ac:dyDescent="0.7">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spans="1:27" ht="15.75" customHeight="1" x14ac:dyDescent="0.7">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spans="1:27" ht="15.75" customHeight="1" x14ac:dyDescent="0.7">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spans="1:27" ht="15.75" customHeight="1" x14ac:dyDescent="0.7">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spans="1:27" ht="15.75" customHeight="1" x14ac:dyDescent="0.7">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spans="1:27" ht="15.75" customHeight="1" x14ac:dyDescent="0.7">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spans="1:27" ht="15.75" customHeight="1" x14ac:dyDescent="0.7">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spans="1:27" ht="15.75" customHeight="1" x14ac:dyDescent="0.7">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spans="1:27" ht="15.75" customHeight="1" x14ac:dyDescent="0.7">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spans="1:27" ht="15.75" customHeight="1" x14ac:dyDescent="0.7">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spans="1:27" ht="15.75" customHeight="1" x14ac:dyDescent="0.7">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spans="1:27" ht="15.75" customHeight="1" x14ac:dyDescent="0.7">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spans="1:27" ht="15.75" customHeight="1" x14ac:dyDescent="0.7">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spans="1:27" ht="15.75" customHeight="1" x14ac:dyDescent="0.7">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spans="1:27" ht="15.75" customHeight="1" x14ac:dyDescent="0.7">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spans="1:27" ht="15.75" customHeight="1" x14ac:dyDescent="0.7">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spans="1:27" ht="15.75" customHeight="1" x14ac:dyDescent="0.7">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spans="1:27" ht="15.75" customHeight="1" x14ac:dyDescent="0.7">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spans="1:27" ht="15.75" customHeight="1" x14ac:dyDescent="0.7">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spans="1:27" ht="15.75" customHeight="1" x14ac:dyDescent="0.7">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spans="1:27" ht="15.75" customHeight="1" x14ac:dyDescent="0.7">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spans="1:27" ht="15.75" customHeight="1" x14ac:dyDescent="0.7">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spans="1:27" ht="15.75" customHeight="1" x14ac:dyDescent="0.7">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spans="1:27" ht="15.75" customHeight="1" x14ac:dyDescent="0.7">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spans="1:27" ht="15.75" customHeight="1" x14ac:dyDescent="0.7">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spans="1:27" ht="15.75" customHeight="1" x14ac:dyDescent="0.7">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spans="1:27" ht="15.75" customHeight="1" x14ac:dyDescent="0.7">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spans="1:27" ht="15.75" customHeight="1" x14ac:dyDescent="0.7">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spans="1:27" ht="15.75" customHeight="1" x14ac:dyDescent="0.7">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spans="1:27" ht="15.75" customHeight="1" x14ac:dyDescent="0.7">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spans="1:27" ht="15.75" customHeight="1" x14ac:dyDescent="0.7">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spans="1:27" ht="15.75" customHeight="1" x14ac:dyDescent="0.7">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spans="1:27" ht="15.75" customHeight="1" x14ac:dyDescent="0.7">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spans="1:27" ht="15.75" customHeight="1" x14ac:dyDescent="0.7">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spans="1:27" ht="15.75" customHeight="1" x14ac:dyDescent="0.7">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spans="1:27" ht="15.75" customHeight="1" x14ac:dyDescent="0.7">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spans="1:27" ht="15.75" customHeight="1" x14ac:dyDescent="0.7">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spans="1:27" ht="15.75" customHeight="1" x14ac:dyDescent="0.7">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spans="1:27" ht="15.75" customHeight="1" x14ac:dyDescent="0.7">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spans="1:27" ht="15.75" customHeight="1" x14ac:dyDescent="0.7">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spans="1:27" ht="15.75" customHeight="1" x14ac:dyDescent="0.7">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spans="1:27" ht="15.75" customHeight="1" x14ac:dyDescent="0.7">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spans="1:27" ht="15.75" customHeight="1" x14ac:dyDescent="0.7">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spans="1:27" ht="15.75" customHeight="1" x14ac:dyDescent="0.7">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spans="1:27" ht="15.75" customHeight="1" x14ac:dyDescent="0.7">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spans="1:27" ht="15.75" customHeight="1" x14ac:dyDescent="0.7">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spans="1:27" ht="15.75" customHeight="1" x14ac:dyDescent="0.7">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spans="1:27" ht="15.75" customHeight="1" x14ac:dyDescent="0.7">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spans="1:27" ht="15.75" customHeight="1" x14ac:dyDescent="0.7">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spans="1:27" ht="15.75" customHeight="1" x14ac:dyDescent="0.7">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spans="1:27" ht="15.75" customHeight="1" x14ac:dyDescent="0.7">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spans="1:27" ht="15.75" customHeight="1" x14ac:dyDescent="0.7">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spans="1:27" ht="15.75" customHeight="1" x14ac:dyDescent="0.7">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spans="1:27" ht="15.75" customHeight="1" x14ac:dyDescent="0.7">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spans="1:27" ht="15.75" customHeight="1" x14ac:dyDescent="0.7">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spans="1:27" ht="15.75" customHeight="1" x14ac:dyDescent="0.7">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spans="1:27" ht="15.75" customHeight="1" x14ac:dyDescent="0.7">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spans="1:27" ht="15.75" customHeight="1" x14ac:dyDescent="0.7">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spans="1:27" ht="15.75" customHeight="1" x14ac:dyDescent="0.7">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spans="1:27" ht="15.75" customHeight="1" x14ac:dyDescent="0.7">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spans="1:27" ht="15.75" customHeight="1" x14ac:dyDescent="0.7">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spans="1:27" ht="15.75" customHeight="1" x14ac:dyDescent="0.7">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spans="1:27" ht="15.75" customHeight="1" x14ac:dyDescent="0.7">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spans="1:27" ht="15.75" customHeight="1" x14ac:dyDescent="0.7">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spans="1:27" ht="15.75" customHeight="1" x14ac:dyDescent="0.7">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spans="1:27" ht="15.75" customHeight="1" x14ac:dyDescent="0.7">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spans="1:27" ht="15.75" customHeight="1" x14ac:dyDescent="0.7">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spans="1:27" ht="15.75" customHeight="1" x14ac:dyDescent="0.7">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spans="1:27" ht="15.75" customHeight="1" x14ac:dyDescent="0.7">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spans="1:27" ht="15.75" customHeight="1" x14ac:dyDescent="0.7">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spans="1:27" ht="15.75" customHeight="1" x14ac:dyDescent="0.7">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spans="1:27" ht="15.75" customHeight="1" x14ac:dyDescent="0.7">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spans="1:27" ht="15.75" customHeight="1" x14ac:dyDescent="0.7">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spans="1:27" ht="15.75" customHeight="1" x14ac:dyDescent="0.7">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spans="1:27" ht="15.75" customHeight="1" x14ac:dyDescent="0.7">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spans="1:27" ht="15.75" customHeight="1" x14ac:dyDescent="0.7">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spans="1:27" ht="15.75" customHeight="1" x14ac:dyDescent="0.7">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spans="1:27" ht="15.75" customHeight="1" x14ac:dyDescent="0.7">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spans="1:27" ht="15.75" customHeight="1" x14ac:dyDescent="0.7">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spans="1:27" ht="15.75" customHeight="1" x14ac:dyDescent="0.7">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spans="1:27" ht="15.75" customHeight="1" x14ac:dyDescent="0.7">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spans="1:27" ht="15.75" customHeight="1" x14ac:dyDescent="0.7">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spans="1:27" ht="15.75" customHeight="1" x14ac:dyDescent="0.7">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spans="1:27" ht="15.75" customHeight="1" x14ac:dyDescent="0.7">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spans="1:27" ht="15.75" customHeight="1" x14ac:dyDescent="0.7">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spans="1:27" ht="15.75" customHeight="1" x14ac:dyDescent="0.7">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spans="1:27" ht="15.75" customHeight="1" x14ac:dyDescent="0.7">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spans="1:27" ht="15.75" customHeight="1" x14ac:dyDescent="0.7">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spans="1:27" ht="15.75" customHeight="1" x14ac:dyDescent="0.7">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spans="1:27" ht="15.75" customHeight="1" x14ac:dyDescent="0.7">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spans="1:27" ht="15.75" customHeight="1" x14ac:dyDescent="0.7">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spans="1:27" ht="15.75" customHeight="1" x14ac:dyDescent="0.7">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spans="1:27" ht="15.75" customHeight="1" x14ac:dyDescent="0.7">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spans="1:27" ht="15.75" customHeight="1" x14ac:dyDescent="0.7">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spans="1:27" ht="15.75" customHeight="1" x14ac:dyDescent="0.7">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spans="1:27" ht="15.75" customHeight="1" x14ac:dyDescent="0.7">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spans="1:27" ht="15.75" customHeight="1" x14ac:dyDescent="0.7">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spans="1:27" ht="15.75" customHeight="1" x14ac:dyDescent="0.7">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spans="1:27" ht="15.75" customHeight="1" x14ac:dyDescent="0.7">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spans="1:27" ht="15.75" customHeight="1" x14ac:dyDescent="0.7">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spans="1:27" ht="15.75" customHeight="1" x14ac:dyDescent="0.7">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spans="1:27" ht="15.75" customHeight="1" x14ac:dyDescent="0.7">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spans="1:27" ht="15.75" customHeight="1" x14ac:dyDescent="0.7">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spans="1:27" ht="15.75" customHeight="1" x14ac:dyDescent="0.7">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spans="1:27" ht="15.75" customHeight="1" x14ac:dyDescent="0.7">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spans="1:27" ht="15.75" customHeight="1" x14ac:dyDescent="0.7">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spans="1:27" ht="15.75" customHeight="1" x14ac:dyDescent="0.7">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spans="1:27" ht="15.75" customHeight="1" x14ac:dyDescent="0.7">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spans="1:27" ht="15.75" customHeight="1" x14ac:dyDescent="0.7">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spans="1:27" ht="15.75" customHeight="1" x14ac:dyDescent="0.7">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spans="1:27" ht="15.75" customHeight="1" x14ac:dyDescent="0.7">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spans="1:27" ht="15.75" customHeight="1" x14ac:dyDescent="0.7">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spans="1:27" ht="15.75" customHeight="1" x14ac:dyDescent="0.7">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spans="1:27" ht="15.75" customHeight="1" x14ac:dyDescent="0.7">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spans="1:27" ht="15.75" customHeight="1" x14ac:dyDescent="0.7">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spans="1:27" ht="15.75" customHeight="1" x14ac:dyDescent="0.7">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spans="1:27" ht="15.75" customHeight="1" x14ac:dyDescent="0.7">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spans="1:27" ht="15.75" customHeight="1" x14ac:dyDescent="0.7">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spans="1:27" ht="15.75" customHeight="1" x14ac:dyDescent="0.7">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spans="1:27" ht="15.75" customHeight="1" x14ac:dyDescent="0.7">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spans="1:27" ht="15.75" customHeight="1" x14ac:dyDescent="0.7">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spans="1:27" ht="15.75" customHeight="1" x14ac:dyDescent="0.7">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spans="1:27" ht="15.75" customHeight="1" x14ac:dyDescent="0.7">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spans="1:27" ht="15.75" customHeight="1" x14ac:dyDescent="0.7">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spans="1:27" ht="15.75" customHeight="1" x14ac:dyDescent="0.7">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spans="1:27" ht="15.75" customHeight="1" x14ac:dyDescent="0.7">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spans="1:27" ht="15.75" customHeight="1" x14ac:dyDescent="0.7">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spans="1:27" ht="15.75" customHeight="1" x14ac:dyDescent="0.7">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spans="1:27" ht="15.75" customHeight="1" x14ac:dyDescent="0.7">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spans="1:27" ht="15.75" customHeight="1" x14ac:dyDescent="0.7">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spans="1:27" ht="15.75" customHeight="1" x14ac:dyDescent="0.7">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spans="1:27" ht="15.75" customHeight="1" x14ac:dyDescent="0.7">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spans="1:27" ht="15.75" customHeight="1" x14ac:dyDescent="0.7">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spans="1:27" ht="15.75" customHeight="1" x14ac:dyDescent="0.7">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spans="1:27" ht="15.75" customHeight="1" x14ac:dyDescent="0.7">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spans="1:27" ht="15.75" customHeight="1" x14ac:dyDescent="0.7">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spans="1:27" ht="15.75" customHeight="1" x14ac:dyDescent="0.7">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spans="1:27" ht="15.75" customHeight="1" x14ac:dyDescent="0.7">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spans="1:27" ht="15.75" customHeight="1" x14ac:dyDescent="0.7">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spans="1:27" ht="15.75" customHeight="1" x14ac:dyDescent="0.7">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spans="1:27" ht="15.75" customHeight="1" x14ac:dyDescent="0.7">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spans="1:27" ht="15.75" customHeight="1" x14ac:dyDescent="0.7">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spans="1:27" ht="15.75" customHeight="1" x14ac:dyDescent="0.7">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spans="1:27" ht="15.75" customHeight="1" x14ac:dyDescent="0.7">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spans="1:27" ht="15.75" customHeight="1" x14ac:dyDescent="0.7">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spans="1:27" ht="15.75" customHeight="1" x14ac:dyDescent="0.7">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spans="1:27" ht="15.75" customHeight="1" x14ac:dyDescent="0.7">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spans="1:27" ht="15.75" customHeight="1" x14ac:dyDescent="0.7">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spans="1:27" ht="15.75" customHeight="1" x14ac:dyDescent="0.7">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spans="1:27" ht="15.75" customHeight="1" x14ac:dyDescent="0.7">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spans="1:27" ht="15.75" customHeight="1" x14ac:dyDescent="0.7">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spans="1:27" ht="15.75" customHeight="1" x14ac:dyDescent="0.7">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spans="1:27" ht="15.75" customHeight="1" x14ac:dyDescent="0.7">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spans="1:27" ht="15.75" customHeight="1" x14ac:dyDescent="0.7">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spans="1:27" ht="15.75" customHeight="1" x14ac:dyDescent="0.7">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spans="1:27" ht="15.75" customHeight="1" x14ac:dyDescent="0.7">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spans="1:27" ht="15.75" customHeight="1" x14ac:dyDescent="0.7">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spans="1:27" ht="15.75" customHeight="1" x14ac:dyDescent="0.7">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spans="1:27" ht="15.75" customHeight="1" x14ac:dyDescent="0.7">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spans="1:27" ht="15.75" customHeight="1" x14ac:dyDescent="0.7">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spans="1:27" ht="15.75" customHeight="1" x14ac:dyDescent="0.7">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spans="1:27" ht="15.75" customHeight="1" x14ac:dyDescent="0.7">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spans="1:27" ht="15.75" customHeight="1" x14ac:dyDescent="0.7">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spans="1:27" ht="15.75" customHeight="1" x14ac:dyDescent="0.7">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spans="1:27" ht="15.75" customHeight="1" x14ac:dyDescent="0.7">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spans="1:27" ht="15.75" customHeight="1" x14ac:dyDescent="0.7">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spans="1:27" ht="15.75" customHeight="1" x14ac:dyDescent="0.7">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spans="1:27" ht="15.75" customHeight="1" x14ac:dyDescent="0.7">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spans="1:27" ht="15.75" customHeight="1" x14ac:dyDescent="0.7">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spans="1:27" ht="15.75" customHeight="1" x14ac:dyDescent="0.7">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spans="1:27" ht="15.75" customHeight="1" x14ac:dyDescent="0.7">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spans="1:27" ht="15.75" customHeight="1" x14ac:dyDescent="0.7">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spans="1:27" ht="15.75" customHeight="1" x14ac:dyDescent="0.7">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spans="1:27" ht="15.75" customHeight="1" x14ac:dyDescent="0.7">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spans="1:27" ht="15.75" customHeight="1" x14ac:dyDescent="0.7">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spans="1:27" ht="15.75" customHeight="1" x14ac:dyDescent="0.7">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spans="1:27" ht="15.75" customHeight="1" x14ac:dyDescent="0.7">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spans="1:27" ht="15.75" customHeight="1" x14ac:dyDescent="0.7">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spans="1:27" ht="15.75" customHeight="1" x14ac:dyDescent="0.7">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spans="1:27" ht="15.75" customHeight="1" x14ac:dyDescent="0.7">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spans="1:27" ht="15.75" customHeight="1" x14ac:dyDescent="0.7">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spans="1:27" ht="15.75" customHeight="1" x14ac:dyDescent="0.7">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spans="1:27" ht="15.75" customHeight="1" x14ac:dyDescent="0.7">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spans="1:27" ht="15.75" customHeight="1" x14ac:dyDescent="0.7">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spans="1:27" ht="15.75" customHeight="1" x14ac:dyDescent="0.7">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spans="1:27" ht="15.75" customHeight="1" x14ac:dyDescent="0.7">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spans="1:27" ht="15.75" customHeight="1" x14ac:dyDescent="0.7">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spans="1:27" ht="15.75" customHeight="1" x14ac:dyDescent="0.7">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spans="1:27" ht="15.75" customHeight="1" x14ac:dyDescent="0.7">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spans="1:27" ht="15.75" customHeight="1" x14ac:dyDescent="0.7">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spans="1:27" ht="15.75" customHeight="1" x14ac:dyDescent="0.7">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spans="1:27" ht="15.75" customHeight="1" x14ac:dyDescent="0.7">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spans="1:27" ht="15.75" customHeight="1" x14ac:dyDescent="0.7">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spans="1:27" ht="15.75" customHeight="1" x14ac:dyDescent="0.7">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spans="1:27" ht="15.75" customHeight="1" x14ac:dyDescent="0.7">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spans="1:27" ht="15.75" customHeight="1" x14ac:dyDescent="0.7">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spans="1:27" ht="15.75" customHeight="1" x14ac:dyDescent="0.7">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spans="1:27" ht="15.75" customHeight="1" x14ac:dyDescent="0.7">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spans="1:27" ht="15.75" customHeight="1" x14ac:dyDescent="0.7">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spans="1:27" ht="15.75" customHeight="1" x14ac:dyDescent="0.7">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spans="1:27" ht="15.75" customHeight="1" x14ac:dyDescent="0.7">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spans="1:27" ht="15.75" customHeight="1" x14ac:dyDescent="0.7">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spans="1:27" ht="15.75" customHeight="1" x14ac:dyDescent="0.7">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spans="1:27" ht="15.75" customHeight="1" x14ac:dyDescent="0.7">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spans="1:27" ht="15.75" customHeight="1" x14ac:dyDescent="0.7">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spans="1:27" ht="15.75" customHeight="1" x14ac:dyDescent="0.7">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spans="1:27" ht="15.75" customHeight="1" x14ac:dyDescent="0.7">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spans="1:27" ht="15.75" customHeight="1" x14ac:dyDescent="0.7">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spans="1:27" ht="15.75" customHeight="1" x14ac:dyDescent="0.7">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spans="1:27" ht="15.75" customHeight="1" x14ac:dyDescent="0.7">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spans="1:27" ht="15.75" customHeight="1" x14ac:dyDescent="0.7">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spans="1:27" ht="15.75" customHeight="1" x14ac:dyDescent="0.7">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spans="1:27" ht="15.75" customHeight="1" x14ac:dyDescent="0.7">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spans="1:27" ht="15.75" customHeight="1" x14ac:dyDescent="0.7">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spans="1:27" ht="15.75" customHeight="1" x14ac:dyDescent="0.7">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spans="1:27" ht="15.75" customHeight="1" x14ac:dyDescent="0.7">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spans="1:27" ht="15.75" customHeight="1" x14ac:dyDescent="0.7">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spans="1:27" ht="15.75" customHeight="1" x14ac:dyDescent="0.7">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spans="1:27" ht="15.75" customHeight="1" x14ac:dyDescent="0.7">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row r="999" spans="1:27" ht="15.75" customHeight="1" x14ac:dyDescent="0.7">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row>
    <row r="1000" spans="1:27" ht="15.75" customHeight="1" x14ac:dyDescent="0.7">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row>
    <row r="1001" spans="1:27" ht="15.75" customHeight="1" x14ac:dyDescent="0.7">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row>
  </sheetData>
  <mergeCells count="42">
    <mergeCell ref="B1:F2"/>
    <mergeCell ref="G1:I2"/>
    <mergeCell ref="C41:D41"/>
    <mergeCell ref="C29:D29"/>
    <mergeCell ref="C30:D30"/>
    <mergeCell ref="C31:D31"/>
    <mergeCell ref="C32:D32"/>
    <mergeCell ref="C33:D33"/>
    <mergeCell ref="C35:D35"/>
    <mergeCell ref="C36:D36"/>
    <mergeCell ref="C28:D28"/>
    <mergeCell ref="C37:D37"/>
    <mergeCell ref="C38:D38"/>
    <mergeCell ref="C39:D39"/>
    <mergeCell ref="C40:D40"/>
    <mergeCell ref="C24:D24"/>
    <mergeCell ref="C25:D25"/>
    <mergeCell ref="C26:D26"/>
    <mergeCell ref="C27:D27"/>
    <mergeCell ref="E27:F27"/>
    <mergeCell ref="C19:D19"/>
    <mergeCell ref="C20:D20"/>
    <mergeCell ref="C21:D21"/>
    <mergeCell ref="C22:D22"/>
    <mergeCell ref="E23:F23"/>
    <mergeCell ref="C23:D23"/>
    <mergeCell ref="E14:F14"/>
    <mergeCell ref="C15:D15"/>
    <mergeCell ref="C16:D16"/>
    <mergeCell ref="C17:D17"/>
    <mergeCell ref="C18:D18"/>
    <mergeCell ref="E18:F18"/>
    <mergeCell ref="C10:D10"/>
    <mergeCell ref="C11:D11"/>
    <mergeCell ref="C12:D12"/>
    <mergeCell ref="C13:D13"/>
    <mergeCell ref="C14:D14"/>
    <mergeCell ref="D4:J4"/>
    <mergeCell ref="E6:F6"/>
    <mergeCell ref="C7:D7"/>
    <mergeCell ref="C8:D8"/>
    <mergeCell ref="C9:D9"/>
  </mergeCells>
  <conditionalFormatting sqref="G9:G32">
    <cfRule type="cellIs" dxfId="0" priority="1" operator="lessThan">
      <formula>0</formula>
    </cfRule>
  </conditionalFormatting>
  <hyperlinks>
    <hyperlink ref="G1" r:id="rId1" display="https://www.hubspot.com/products/crm?utm_source=offers&amp;utm_medium=offers&amp;utm_campaign=seondary-conversion_marketing-budget_template" xr:uid="{2564A45F-26FD-4E36-BC99-CF8ABF7ABDA0}"/>
  </hyperlinks>
  <pageMargins left="0.7" right="0.7" top="0.75" bottom="0.75" header="0" footer="0"/>
  <pageSetup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How To Use This Template</vt:lpstr>
      <vt:lpstr>Master Marketing Budget</vt:lpstr>
      <vt:lpstr>Product Marketing Budget</vt:lpstr>
      <vt:lpstr>Content Budget</vt:lpstr>
      <vt:lpstr>Paid Advertising Budget</vt:lpstr>
      <vt:lpstr>Public Relations Budget</vt:lpstr>
      <vt:lpstr>Branding &amp; Creative Budget</vt:lpstr>
      <vt:lpstr>Website Redesign Budget</vt:lpstr>
      <vt:lpstr>Event Budget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Bailey Maybray</cp:lastModifiedBy>
  <dcterms:created xsi:type="dcterms:W3CDTF">2024-11-20T00:26:25Z</dcterms:created>
  <dcterms:modified xsi:type="dcterms:W3CDTF">2024-11-20T00:26:26Z</dcterms:modified>
</cp:coreProperties>
</file>